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600" windowWidth="14355" windowHeight="4200" activeTab="1"/>
  </bookViews>
  <sheets>
    <sheet name="Contents" sheetId="73" r:id="rId1"/>
    <sheet name="Notes" sheetId="2" r:id="rId2"/>
    <sheet name="Dwelling Tenure" sheetId="94" r:id="rId3"/>
    <sheet name="Dwelling Age" sheetId="95" r:id="rId4"/>
    <sheet name="Dwelling Type" sheetId="96" r:id="rId5"/>
    <sheet name="Dwelling Location" sheetId="97" r:id="rId6"/>
    <sheet name="Household Characteristics" sheetId="98" r:id="rId7"/>
  </sheets>
  <definedNames>
    <definedName name="_xlnm.Print_Area" localSheetId="0">Contents!$A$1:$B$7</definedName>
    <definedName name="_xlnm.Print_Area" localSheetId="3">'Dwelling Age'!$A$1:$O$16</definedName>
    <definedName name="_xlnm.Print_Area" localSheetId="5">'Dwelling Location'!$A$1:$O$20</definedName>
    <definedName name="_xlnm.Print_Area" localSheetId="2">'Dwelling Tenure'!$A$1:$O$14</definedName>
    <definedName name="_xlnm.Print_Area" localSheetId="4">'Dwelling Type'!$A$1:$O$16</definedName>
    <definedName name="_xlnm.Print_Area" localSheetId="6">'Household Characteristics'!$A$1:$O$217</definedName>
    <definedName name="_xlnm.Print_Area" localSheetId="1">Notes!$A$1:$A$38</definedName>
  </definedNames>
  <calcPr calcId="145621" concurrentCalc="0"/>
</workbook>
</file>

<file path=xl/calcChain.xml><?xml version="1.0" encoding="utf-8"?>
<calcChain xmlns="http://schemas.openxmlformats.org/spreadsheetml/2006/main">
  <c r="M37" i="94" l="1"/>
  <c r="M39" i="94"/>
  <c r="M43" i="94"/>
  <c r="M45" i="94"/>
  <c r="M207" i="98"/>
  <c r="M205" i="98"/>
  <c r="M203" i="98"/>
  <c r="M201" i="98"/>
  <c r="M198" i="98"/>
  <c r="M196" i="98"/>
  <c r="M194" i="98"/>
  <c r="M191" i="98"/>
  <c r="M189" i="98"/>
  <c r="M187" i="98"/>
  <c r="M185" i="98"/>
  <c r="K77" i="94"/>
  <c r="H77" i="94"/>
  <c r="E77" i="94"/>
  <c r="B77" i="94"/>
  <c r="M77" i="94"/>
  <c r="M75" i="94"/>
  <c r="M73" i="94"/>
  <c r="M71" i="94"/>
  <c r="M69" i="94"/>
  <c r="K175" i="98"/>
  <c r="H175" i="98"/>
  <c r="E175" i="98"/>
  <c r="B175" i="98"/>
  <c r="M173" i="98"/>
  <c r="M171" i="98"/>
  <c r="M169" i="98"/>
  <c r="M166" i="98"/>
  <c r="M164" i="98"/>
  <c r="M162" i="98"/>
  <c r="M160" i="98"/>
  <c r="M157" i="98"/>
  <c r="M155" i="98"/>
  <c r="M153" i="98"/>
  <c r="M150" i="98"/>
  <c r="M148" i="98"/>
  <c r="M146" i="98"/>
  <c r="M144" i="98"/>
  <c r="K69" i="96"/>
  <c r="H69" i="96"/>
  <c r="E69" i="96"/>
  <c r="B69" i="96"/>
  <c r="M67" i="96"/>
  <c r="M69" i="96"/>
  <c r="M65" i="96"/>
  <c r="M63" i="96"/>
  <c r="M61" i="96"/>
  <c r="M59" i="96"/>
  <c r="K69" i="95"/>
  <c r="H69" i="95"/>
  <c r="E69" i="95"/>
  <c r="B69" i="95"/>
  <c r="M67" i="95"/>
  <c r="M69" i="95"/>
  <c r="M65" i="95"/>
  <c r="M63" i="95"/>
  <c r="M61" i="95"/>
  <c r="M59" i="95"/>
  <c r="K61" i="94"/>
  <c r="H61" i="94"/>
  <c r="E61" i="94"/>
  <c r="B61" i="94"/>
  <c r="M59" i="94"/>
  <c r="M57" i="94"/>
  <c r="M55" i="94"/>
  <c r="M53" i="94"/>
  <c r="M61" i="94"/>
  <c r="M175" i="98"/>
  <c r="M116" i="98"/>
  <c r="M112" i="98"/>
  <c r="H45" i="94"/>
  <c r="E45" i="94"/>
  <c r="B45" i="94"/>
  <c r="H39" i="97"/>
  <c r="E39" i="97"/>
  <c r="B39" i="97"/>
</calcChain>
</file>

<file path=xl/sharedStrings.xml><?xml version="1.0" encoding="utf-8"?>
<sst xmlns="http://schemas.openxmlformats.org/spreadsheetml/2006/main" count="743" uniqueCount="122">
  <si>
    <t>Notes:</t>
  </si>
  <si>
    <t>B. An 'x' in an appendix table denotes a small number (generally less than 25 unweighted). Caution should be used when quoting proportions of small numbers.</t>
  </si>
  <si>
    <t>The Housing Centre</t>
  </si>
  <si>
    <t>2 Adelaide Street</t>
  </si>
  <si>
    <t>Belfast</t>
  </si>
  <si>
    <t>BT2 8PB</t>
  </si>
  <si>
    <t>If you have any queries about the survey or the report you can contact:</t>
  </si>
  <si>
    <t>Karly Greene (Lead Statistical Official)</t>
  </si>
  <si>
    <t>Phone: 02895 982540</t>
  </si>
  <si>
    <t>Or</t>
  </si>
  <si>
    <t>Jahnet Brown</t>
  </si>
  <si>
    <t>Phone: 02895 982548</t>
  </si>
  <si>
    <t xml:space="preserve">Number </t>
  </si>
  <si>
    <t>%</t>
  </si>
  <si>
    <t>Belfast Metropolitan Urban Area</t>
  </si>
  <si>
    <t>Derry Urban Area/Large Town</t>
  </si>
  <si>
    <t>Small/Medium Town</t>
  </si>
  <si>
    <t>Intermediate Settlement/Village</t>
  </si>
  <si>
    <t>Small Village/Hamlet/Open Country</t>
  </si>
  <si>
    <t>Total</t>
  </si>
  <si>
    <t>Total Urban</t>
  </si>
  <si>
    <t>Total Rural</t>
  </si>
  <si>
    <t>Owner Occupied</t>
  </si>
  <si>
    <t>Private Rented and Others</t>
  </si>
  <si>
    <t>Social Housing</t>
  </si>
  <si>
    <t>Vacant</t>
  </si>
  <si>
    <t>x</t>
  </si>
  <si>
    <t>Post 1980</t>
  </si>
  <si>
    <t>Bungalow</t>
  </si>
  <si>
    <t>Terraced House</t>
  </si>
  <si>
    <t>Semi-Detached House</t>
  </si>
  <si>
    <t>Detached House</t>
  </si>
  <si>
    <t>Flat/Apartment</t>
  </si>
  <si>
    <t>17-24</t>
  </si>
  <si>
    <t>25-39</t>
  </si>
  <si>
    <t>40-59</t>
  </si>
  <si>
    <t>60-74</t>
  </si>
  <si>
    <t>75 plus</t>
  </si>
  <si>
    <t>Adult Households</t>
  </si>
  <si>
    <t>Older Households</t>
  </si>
  <si>
    <t>Households with Children</t>
  </si>
  <si>
    <t>Working</t>
  </si>
  <si>
    <t>Not Working</t>
  </si>
  <si>
    <t>Retired</t>
  </si>
  <si>
    <t>Up to £10,399 per annum</t>
  </si>
  <si>
    <t>£10,400-£15,599 per annum</t>
  </si>
  <si>
    <t>£15,600-£20,799 per annum</t>
  </si>
  <si>
    <t>£20,800-£31,199 per annum</t>
  </si>
  <si>
    <t>£31,200-£46,799 per annum</t>
  </si>
  <si>
    <t>£46,800 or more per annum</t>
  </si>
  <si>
    <t>Protestant</t>
  </si>
  <si>
    <t>Catholic</t>
  </si>
  <si>
    <t>Mixed/Other/None</t>
  </si>
  <si>
    <t>Household Characteristics - Energy Efficiency Rating Bands &amp; Mean SAP (2012)</t>
  </si>
  <si>
    <t>Dwelling Location - Energy Efficiency Rating Bands &amp; Mean SAP (2012)</t>
  </si>
  <si>
    <t>Dwelling Type - Energy Efficiency Rating Bands &amp; Mean SAP (2012)</t>
  </si>
  <si>
    <t>Dwelling Age - Energy Efficiency Rating Bands &amp; Mean SAP (2012)</t>
  </si>
  <si>
    <t>Dwelling Tenure - Energy Efficiency Rating Bands &amp; Mean SAP (2012)</t>
  </si>
  <si>
    <t>&lt;1</t>
  </si>
  <si>
    <t>Permanently Sick/Disabled or Looking After Family/Home</t>
  </si>
  <si>
    <t>Age of HRP</t>
  </si>
  <si>
    <t>Household Type</t>
  </si>
  <si>
    <t>Employment Status of HRP</t>
  </si>
  <si>
    <t>Pre- 1919</t>
  </si>
  <si>
    <t>1919-1944</t>
  </si>
  <si>
    <t>1945-1964</t>
  </si>
  <si>
    <t>1965-1980</t>
  </si>
  <si>
    <t>Household Religion</t>
  </si>
  <si>
    <t>Band A-C</t>
  </si>
  <si>
    <t xml:space="preserve"> Band D </t>
  </si>
  <si>
    <t xml:space="preserve">Band E </t>
  </si>
  <si>
    <t xml:space="preserve">Band F-G </t>
  </si>
  <si>
    <t>Mean SAP</t>
  </si>
  <si>
    <t xml:space="preserve"> Band A-C </t>
  </si>
  <si>
    <t xml:space="preserve"> Band E </t>
  </si>
  <si>
    <t xml:space="preserve">Band A-C </t>
  </si>
  <si>
    <t xml:space="preserve"> Band F-G </t>
  </si>
  <si>
    <t xml:space="preserve"> Band A-C</t>
  </si>
  <si>
    <t xml:space="preserve"> Band E</t>
  </si>
  <si>
    <r>
      <rPr>
        <sz val="12"/>
        <rFont val="Arial"/>
        <family val="2"/>
      </rPr>
      <t>Email:</t>
    </r>
    <r>
      <rPr>
        <sz val="12"/>
        <color theme="10"/>
        <rFont val="Arial"/>
        <family val="2"/>
      </rPr>
      <t xml:space="preserve"> </t>
    </r>
    <r>
      <rPr>
        <u/>
        <sz val="12"/>
        <color theme="10"/>
        <rFont val="Arial"/>
        <family val="2"/>
      </rPr>
      <t>Karly.Greene@nihe.gov.uk</t>
    </r>
  </si>
  <si>
    <r>
      <rPr>
        <sz val="12"/>
        <rFont val="Arial"/>
        <family val="2"/>
      </rPr>
      <t xml:space="preserve">Email: </t>
    </r>
    <r>
      <rPr>
        <u/>
        <sz val="12"/>
        <color theme="10"/>
        <rFont val="Arial"/>
        <family val="2"/>
      </rPr>
      <t>Jahnet.Brown@nihe.gov.uk</t>
    </r>
  </si>
  <si>
    <t>Energy efficiency of the stock in Northern Ireland</t>
  </si>
  <si>
    <t>Other</t>
  </si>
  <si>
    <t>The Northern Ireland House Condition Survey SAP Time Series report was produced by the Housing Executive's Research Unit.</t>
  </si>
  <si>
    <t xml:space="preserve">F. The annual household income (gross) </t>
  </si>
  <si>
    <t>E. Dwelling Location</t>
  </si>
  <si>
    <t>No data available for 2001,2006 &amp; 2009</t>
  </si>
  <si>
    <t xml:space="preserve">Household Income (gross) - Data in this sub-section only available for 2016 </t>
  </si>
  <si>
    <t>The HCS defines household income as the total annual income before tax for the respondent and partner (if applicable). This was to include all income from savings, employment, benefits or other sources.</t>
  </si>
  <si>
    <t>In 2016 there were six income groups, while in 2011 there were five groups. In line with the Office of National Statistics (ONS) harmonised concepts and questions, which ONS recommends using on all government household surveys to allow meaningful comparisons. The new bands also provide more detailed information about income for use in the fuel poverty model. Due to the changes in the income bands it is not possible to make direct comparisons with previous years.</t>
  </si>
  <si>
    <t>In 2016, the HCS moved to a new urban-rural classification. The new eight-band classification was the result of the ‘Review of the Statistical Classification and Delineation of Settlements’ published by the Northern Ireland Statistics and Research Agency (NISRA) in 2015. The Review was based on three sources: 2011 Census population estimates, November 2014 Settlement Development Limits, and the drive times to town centres within settlements of 10,000 people or more. This updated classification will allow comparison with other official statistics; however it will not be possible to make direct comparisons with previously published HCS figures. While the  2011 figures have been revised to take account of the new classification, it has not been possible to do so for earlier years.</t>
  </si>
  <si>
    <t>Table 1c: Northern Ireland House Condition Survey 2009: Dwelling Tenure - Energy Efficiency Rating Bands &amp; Mean SAP (2012)</t>
  </si>
  <si>
    <t>Table 1e: Northern Ireland House Condition Survey 2001 : Dwelling Tenure - Energy Efficiency Rating Bands &amp; Mean SAP (2012)</t>
  </si>
  <si>
    <t>Table 1d: Northern Ireland House Condition Survey 2006 : Dwelling Tenure - Energy Efficiency Rating Bands &amp; Mean SAP (2012)</t>
  </si>
  <si>
    <t>Table 1b: Northern Ireland House Condition Survey 2011 : Dwelling Tenure - Energy Efficiency Rating Bands &amp; Mean SAP (2012)</t>
  </si>
  <si>
    <t>Table 1a: Northern Ireland House Condition Survey 2016 : Dwelling Tenure - Energy Efficiency Rating Bands &amp; Mean SAP (2012)</t>
  </si>
  <si>
    <t>Table 2a: Northern Ireland House Condition Survey 2016 : Dwelling Age - Energy Efficiency Rating Bands &amp; Mean SAP (2012)</t>
  </si>
  <si>
    <t>Table 2b: Northern Ireland House Condition Survey 2011 : Dwelling Age - Energy Efficiency Rating Bands &amp; Mean SAP (2012)</t>
  </si>
  <si>
    <t>Table 2c: Northern Ireland House Condition Survey 2009 : Dwelling Age - Energy Efficiency Rating Bands &amp; Mean SAP (2012)</t>
  </si>
  <si>
    <t>Table 2d: Northern Ireland House Condition Survey 2006 : Dwelling Age - Energy Efficiency Rating Bands &amp; Mean SAP (2012)</t>
  </si>
  <si>
    <t>Table 2e: Northern Ireland House Condition Survey 2001 : Dwelling Age - Energy Efficiency Rating Bands &amp; Mean SAP (2012)</t>
  </si>
  <si>
    <t>Table 3a: Northern Ireland House Condition Survey 2016 : Dwelling Type - Energy Efficiency Rating Bands &amp; Mean SAP (2012)</t>
  </si>
  <si>
    <t>Table 3b: Northern Ireland House Condition Survey 2011 : Dwelling Type - Energy Efficiency Rating Bands &amp; Mean SAP (2012)</t>
  </si>
  <si>
    <t>Table 3c: Northern Ireland House Condition Survey 2009 : Dwelling Type - Energy Efficiency Rating Bands &amp; Mean SAP (2012)</t>
  </si>
  <si>
    <t>Table 3d: Northern Ireland House Condition Survey 2006 : Dwelling Type - Energy Efficiency Rating Bands &amp; Mean SAP (2012)</t>
  </si>
  <si>
    <t>Table 3e: Northern Ireland House Condition Survey 2001 : Dwelling Type - Energy Efficiency Rating Bands &amp; Mean SAP (2012)</t>
  </si>
  <si>
    <t>Table 4a: Northern Ireland House Condition Survey 2016 : Dwelling Location - Energy Efficiency Rating Bands &amp; Mean SAP (2012)</t>
  </si>
  <si>
    <t>Table 4b: Northern Ireland House Condition Survey 2011 : Dwelling Location - Energy Efficiency Rating Bands &amp; Mean SAP (2012)</t>
  </si>
  <si>
    <t>Table 5a: Northern Ireland House Condition Survey 2016 : Household Characteristics  - Energy Efficiency Rating Bands &amp; Mean SAP (2012)</t>
  </si>
  <si>
    <t>Table 5b: Northern Ireland House Condition Survey 2011 : Household Characteristics  - Energy Efficiency Rating Bands &amp; Mean SAP (2012)</t>
  </si>
  <si>
    <t>Table 5c: Northern Ireland House Condition Survey 2009 : Household Characteristics  - Energy Efficiency Rating Bands &amp; Mean SAP (2012)</t>
  </si>
  <si>
    <t>Table 5d: Northern Ireland House Condition Survey 2006 : Household Characteristics  - Energy Efficiency Rating Bands &amp; Mean SAP (2012)</t>
  </si>
  <si>
    <t>Table5e: Northern Ireland House Condition Survey 2001 : Household Characteristics  - Energy Efficiency Rating Bands &amp; Mean SAP (2012)</t>
  </si>
  <si>
    <t>Tables 5a- 5e</t>
  </si>
  <si>
    <t>Tables 1a - 1e</t>
  </si>
  <si>
    <t>Tables 2a - 2e</t>
  </si>
  <si>
    <t>Tables 3a - 3e</t>
  </si>
  <si>
    <t>Tables 4a - 4b</t>
  </si>
  <si>
    <t>C. &lt;1% in a cell indicates that the number of dwellings in a particular category was 0. As the survey was a sample survey, it is possible that were dwellings in the category (showing as &lt;1%) but none were selected as part of the sample. Caution should be used when quoting these figures.</t>
  </si>
  <si>
    <t>D. Please note that SAP (2012) RdSAP version 9.93, which was first published by the Government in October 2017, is the version of SAP used throughout this report. Further information (including a glossary and technical information) is available in the Main Northern Ireland House Condition Survey report published in May 2018:</t>
  </si>
  <si>
    <t>A. Percentages in the appendix tables may not add to 100 due to rounding.</t>
  </si>
  <si>
    <t>https://www.nihe.gov.uk/Working-With-Us/Research/House-Condition-Survey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</si>
</sst>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
    <numFmt numFmtId="166" formatCode="_-* #,##0_-;\-* #,##0_-;_-* &quot;-&quot;??_-;_-@_-"/>
    <numFmt numFmtId="167" formatCode="###0.00"/>
    <numFmt numFmtId="168" formatCode="###0"/>
    <numFmt numFmtId="169" formatCode="_-* #,##0.0_-;\-* #,##0.0_-;_-* &quot;-&quot;??_-;_-@_-"/>
    <numFmt numFmtId="170" formatCode="###0.0"/>
  </numFmts>
  <fonts count="29"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4"/>
      <color theme="1"/>
      <name val="Arial"/>
      <family val="2"/>
    </font>
    <font>
      <b/>
      <sz val="12"/>
      <color theme="1"/>
      <name val="Arial"/>
      <family val="2"/>
    </font>
    <font>
      <sz val="12"/>
      <color theme="1"/>
      <name val="Arial"/>
      <family val="2"/>
    </font>
    <font>
      <u/>
      <sz val="11"/>
      <color theme="10"/>
      <name val="Calibri"/>
      <family val="2"/>
      <scheme val="minor"/>
    </font>
    <font>
      <u/>
      <sz val="11"/>
      <color theme="10"/>
      <name val="Calibri"/>
      <family val="2"/>
    </font>
    <font>
      <sz val="10"/>
      <name val="Arial"/>
      <family val="2"/>
    </font>
    <font>
      <sz val="14"/>
      <color theme="1"/>
      <name val="Arial"/>
      <family val="2"/>
    </font>
    <font>
      <u/>
      <sz val="12"/>
      <color theme="10"/>
      <name val="Arial"/>
      <family val="2"/>
    </font>
    <font>
      <b/>
      <sz val="10"/>
      <name val="Arial"/>
      <family val="2"/>
    </font>
    <font>
      <sz val="10"/>
      <color rgb="FFFF0000"/>
      <name val="Arial"/>
      <family val="2"/>
    </font>
    <font>
      <b/>
      <sz val="10"/>
      <color indexed="8"/>
      <name val="Arial"/>
      <family val="2"/>
    </font>
    <font>
      <sz val="10"/>
      <color indexed="8"/>
      <name val="Arial"/>
      <family val="2"/>
    </font>
    <font>
      <sz val="10"/>
      <color theme="1"/>
      <name val="Arial"/>
      <family val="2"/>
    </font>
    <font>
      <sz val="12"/>
      <color theme="10"/>
      <name val="Arial"/>
      <family val="2"/>
    </font>
    <font>
      <sz val="12"/>
      <name val="Arial"/>
      <family val="2"/>
    </font>
    <font>
      <sz val="9"/>
      <color indexed="8"/>
      <name val="Arial"/>
    </font>
    <font>
      <sz val="10"/>
      <name val="Arial"/>
    </font>
    <font>
      <b/>
      <sz val="9"/>
      <color indexed="8"/>
      <name val="Arial"/>
      <family val="2"/>
    </font>
    <font>
      <sz val="9"/>
      <color indexed="8"/>
      <name val="Arial"/>
      <family val="2"/>
    </font>
    <font>
      <b/>
      <sz val="11"/>
      <color theme="1"/>
      <name val="Calibri"/>
      <family val="2"/>
      <scheme val="minor"/>
    </font>
    <font>
      <b/>
      <sz val="10"/>
      <color theme="1"/>
      <name val="Arial"/>
      <family val="2"/>
    </font>
    <font>
      <b/>
      <sz val="10"/>
      <color rgb="FFFF0000"/>
      <name val="Arial"/>
      <family val="2"/>
    </font>
    <font>
      <b/>
      <sz val="12"/>
      <color rgb="FFFF0000"/>
      <name val="Arial"/>
      <family val="2"/>
    </font>
    <font>
      <b/>
      <sz val="1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theme="0" tint="-4.9989318521683403E-2"/>
        <bgColor indexed="9"/>
      </patternFill>
    </fill>
  </fills>
  <borders count="3">
    <border>
      <left/>
      <right/>
      <top/>
      <bottom/>
      <diagonal/>
    </border>
    <border>
      <left/>
      <right/>
      <top/>
      <bottom style="hair">
        <color indexed="64"/>
      </bottom>
      <diagonal/>
    </border>
    <border>
      <left/>
      <right/>
      <top style="hair">
        <color indexed="64"/>
      </top>
      <bottom style="hair">
        <color indexed="64"/>
      </bottom>
      <diagonal/>
    </border>
  </borders>
  <cellStyleXfs count="37">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 fillId="0" borderId="0"/>
    <xf numFmtId="0" fontId="10" fillId="0" borderId="0"/>
    <xf numFmtId="0" fontId="10" fillId="0" borderId="0"/>
    <xf numFmtId="43" fontId="1" fillId="0" borderId="0" applyFont="0" applyFill="0" applyBorder="0" applyAlignment="0" applyProtection="0"/>
    <xf numFmtId="0" fontId="21"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46">
    <xf numFmtId="0" fontId="0" fillId="0" borderId="0" xfId="0"/>
    <xf numFmtId="3" fontId="13" fillId="5" borderId="0" xfId="0" applyNumberFormat="1" applyFont="1" applyFill="1" applyBorder="1" applyAlignment="1">
      <alignment horizontal="right" vertical="top"/>
    </xf>
    <xf numFmtId="165" fontId="13" fillId="5" borderId="0" xfId="0" applyNumberFormat="1" applyFont="1" applyFill="1" applyBorder="1" applyAlignment="1">
      <alignment horizontal="right" vertical="top"/>
    </xf>
    <xf numFmtId="3" fontId="13" fillId="2" borderId="0" xfId="0" applyNumberFormat="1" applyFont="1" applyFill="1" applyBorder="1" applyAlignment="1">
      <alignment horizontal="right" vertical="top"/>
    </xf>
    <xf numFmtId="164" fontId="13" fillId="5" borderId="0" xfId="0" applyNumberFormat="1" applyFont="1" applyFill="1" applyBorder="1" applyAlignment="1">
      <alignment horizontal="right" vertical="top"/>
    </xf>
    <xf numFmtId="165" fontId="13" fillId="5" borderId="1" xfId="0" applyNumberFormat="1" applyFont="1" applyFill="1" applyBorder="1" applyAlignment="1">
      <alignment horizontal="right" vertical="top"/>
    </xf>
    <xf numFmtId="165" fontId="13" fillId="5" borderId="1" xfId="0" applyNumberFormat="1" applyFont="1" applyFill="1" applyBorder="1" applyAlignment="1">
      <alignment horizontal="right"/>
    </xf>
    <xf numFmtId="0" fontId="3" fillId="5" borderId="0" xfId="0" applyFont="1" applyFill="1" applyBorder="1" applyAlignment="1">
      <alignment horizontal="right"/>
    </xf>
    <xf numFmtId="0" fontId="14" fillId="5" borderId="0" xfId="0" applyFont="1" applyFill="1" applyBorder="1" applyAlignment="1">
      <alignment horizontal="right"/>
    </xf>
    <xf numFmtId="0" fontId="0" fillId="3" borderId="0" xfId="0" applyFill="1"/>
    <xf numFmtId="0" fontId="13" fillId="3" borderId="0" xfId="0" applyFont="1" applyFill="1" applyBorder="1" applyAlignment="1">
      <alignment horizontal="left"/>
    </xf>
    <xf numFmtId="3" fontId="3" fillId="3" borderId="0" xfId="0" applyNumberFormat="1" applyFont="1" applyFill="1" applyBorder="1" applyAlignment="1">
      <alignment horizontal="right" vertical="top"/>
    </xf>
    <xf numFmtId="165" fontId="3" fillId="3" borderId="0" xfId="0" applyNumberFormat="1" applyFont="1" applyFill="1" applyBorder="1" applyAlignment="1">
      <alignment horizontal="right" vertical="top"/>
    </xf>
    <xf numFmtId="165" fontId="3" fillId="3" borderId="1" xfId="0" applyNumberFormat="1" applyFont="1" applyFill="1" applyBorder="1" applyAlignment="1">
      <alignment horizontal="right" vertical="top"/>
    </xf>
    <xf numFmtId="165" fontId="13" fillId="2" borderId="1" xfId="0" applyNumberFormat="1" applyFont="1" applyFill="1" applyBorder="1" applyAlignment="1">
      <alignment horizontal="right" vertical="top"/>
    </xf>
    <xf numFmtId="0" fontId="13" fillId="3" borderId="1" xfId="0" applyFont="1" applyFill="1" applyBorder="1"/>
    <xf numFmtId="0" fontId="0" fillId="3" borderId="0" xfId="0" applyFill="1" applyBorder="1"/>
    <xf numFmtId="0" fontId="7" fillId="3" borderId="0" xfId="0" applyFont="1" applyFill="1"/>
    <xf numFmtId="0" fontId="12" fillId="3" borderId="0" xfId="24" applyFont="1" applyFill="1" applyAlignment="1">
      <alignment horizontal="center"/>
    </xf>
    <xf numFmtId="0" fontId="12" fillId="3" borderId="0" xfId="24" applyFont="1" applyFill="1"/>
    <xf numFmtId="0" fontId="13" fillId="3" borderId="0" xfId="0" applyFont="1" applyFill="1" applyBorder="1"/>
    <xf numFmtId="0" fontId="3" fillId="3" borderId="0" xfId="0" applyFont="1" applyFill="1" applyBorder="1" applyAlignment="1">
      <alignment horizontal="right"/>
    </xf>
    <xf numFmtId="0" fontId="12" fillId="3" borderId="0" xfId="24" applyFont="1" applyFill="1" applyBorder="1" applyAlignment="1">
      <alignment horizontal="center"/>
    </xf>
    <xf numFmtId="0" fontId="7" fillId="3" borderId="0" xfId="0" applyFont="1" applyFill="1" applyBorder="1"/>
    <xf numFmtId="165" fontId="3" fillId="3" borderId="1" xfId="0" applyNumberFormat="1" applyFont="1" applyFill="1" applyBorder="1" applyAlignment="1">
      <alignment horizontal="right"/>
    </xf>
    <xf numFmtId="0" fontId="3" fillId="3" borderId="1" xfId="0" applyFont="1" applyFill="1" applyBorder="1" applyAlignment="1">
      <alignment horizontal="right"/>
    </xf>
    <xf numFmtId="0" fontId="0" fillId="3" borderId="0" xfId="0" applyFill="1" applyAlignment="1">
      <alignment wrapText="1"/>
    </xf>
    <xf numFmtId="0" fontId="2" fillId="3" borderId="0" xfId="1" applyFill="1"/>
    <xf numFmtId="0" fontId="2" fillId="3" borderId="0" xfId="1" applyFill="1" applyAlignment="1">
      <alignment wrapText="1"/>
    </xf>
    <xf numFmtId="0" fontId="6" fillId="3" borderId="0" xfId="1" applyFont="1" applyFill="1"/>
    <xf numFmtId="0" fontId="2" fillId="3" borderId="0" xfId="1" applyFont="1" applyFill="1"/>
    <xf numFmtId="0" fontId="6" fillId="3" borderId="0" xfId="1" applyFont="1" applyFill="1" applyAlignment="1">
      <alignment wrapText="1"/>
    </xf>
    <xf numFmtId="0" fontId="7" fillId="3" borderId="0" xfId="1" applyFont="1" applyFill="1" applyAlignment="1">
      <alignment wrapText="1"/>
    </xf>
    <xf numFmtId="0" fontId="4" fillId="3" borderId="0" xfId="1" applyFont="1" applyFill="1"/>
    <xf numFmtId="0" fontId="7" fillId="3" borderId="0" xfId="1" applyFont="1" applyFill="1"/>
    <xf numFmtId="3" fontId="13" fillId="3" borderId="1" xfId="0" applyNumberFormat="1" applyFont="1" applyFill="1" applyBorder="1" applyAlignment="1">
      <alignment horizontal="right"/>
    </xf>
    <xf numFmtId="165" fontId="0" fillId="3" borderId="0" xfId="0" applyNumberFormat="1" applyFill="1" applyBorder="1"/>
    <xf numFmtId="165" fontId="7" fillId="3" borderId="0" xfId="0" applyNumberFormat="1" applyFont="1" applyFill="1" applyBorder="1"/>
    <xf numFmtId="2" fontId="3" fillId="2" borderId="0" xfId="0" applyNumberFormat="1" applyFont="1" applyFill="1" applyBorder="1" applyAlignment="1">
      <alignment horizontal="right" vertical="top"/>
    </xf>
    <xf numFmtId="2" fontId="3" fillId="3" borderId="0" xfId="0" applyNumberFormat="1" applyFont="1" applyFill="1" applyBorder="1" applyAlignment="1">
      <alignment horizontal="right" vertical="top"/>
    </xf>
    <xf numFmtId="2" fontId="3" fillId="3" borderId="1" xfId="0" applyNumberFormat="1" applyFont="1" applyFill="1" applyBorder="1" applyAlignment="1">
      <alignment horizontal="right" vertical="top"/>
    </xf>
    <xf numFmtId="0" fontId="3" fillId="3" borderId="1" xfId="0" applyFont="1" applyFill="1" applyBorder="1" applyAlignment="1">
      <alignment horizontal="center" wrapText="1"/>
    </xf>
    <xf numFmtId="0" fontId="3" fillId="2" borderId="1" xfId="0" applyFont="1" applyFill="1" applyBorder="1" applyAlignment="1">
      <alignment horizontal="right"/>
    </xf>
    <xf numFmtId="164" fontId="3" fillId="5" borderId="0" xfId="0" applyNumberFormat="1" applyFont="1" applyFill="1" applyBorder="1" applyAlignment="1">
      <alignment horizontal="right"/>
    </xf>
    <xf numFmtId="165" fontId="13" fillId="3" borderId="0" xfId="0" applyNumberFormat="1" applyFont="1" applyFill="1" applyBorder="1"/>
    <xf numFmtId="0" fontId="3" fillId="3" borderId="1" xfId="0" applyFont="1" applyFill="1" applyBorder="1"/>
    <xf numFmtId="0" fontId="5" fillId="3" borderId="0" xfId="1" applyFont="1" applyFill="1" applyAlignment="1">
      <alignment wrapText="1"/>
    </xf>
    <xf numFmtId="0" fontId="11" fillId="3" borderId="0" xfId="1" applyFont="1" applyFill="1" applyAlignment="1">
      <alignment wrapText="1"/>
    </xf>
    <xf numFmtId="0" fontId="2" fillId="3" borderId="0" xfId="1" applyFont="1" applyFill="1" applyAlignment="1">
      <alignment wrapText="1"/>
    </xf>
    <xf numFmtId="0" fontId="6" fillId="3" borderId="0" xfId="0" applyFont="1" applyFill="1"/>
    <xf numFmtId="165" fontId="13" fillId="5" borderId="0" xfId="0" applyNumberFormat="1" applyFont="1" applyFill="1" applyBorder="1" applyAlignment="1">
      <alignment horizontal="center" vertical="top"/>
    </xf>
    <xf numFmtId="165" fontId="13" fillId="2" borderId="0" xfId="0" applyNumberFormat="1" applyFont="1" applyFill="1" applyBorder="1" applyAlignment="1">
      <alignment horizontal="center" vertical="top"/>
    </xf>
    <xf numFmtId="165" fontId="13" fillId="2" borderId="1" xfId="0" applyNumberFormat="1" applyFont="1" applyFill="1" applyBorder="1" applyAlignment="1">
      <alignment horizontal="center" vertical="top"/>
    </xf>
    <xf numFmtId="165" fontId="13" fillId="3" borderId="1" xfId="0" applyNumberFormat="1" applyFont="1" applyFill="1" applyBorder="1" applyAlignment="1">
      <alignment horizontal="center"/>
    </xf>
    <xf numFmtId="164" fontId="13" fillId="5" borderId="0" xfId="0" applyNumberFormat="1" applyFont="1" applyFill="1" applyBorder="1" applyAlignment="1">
      <alignment horizontal="center" vertical="top"/>
    </xf>
    <xf numFmtId="0" fontId="13" fillId="5" borderId="1" xfId="0" applyFont="1" applyFill="1" applyBorder="1" applyAlignment="1">
      <alignment horizontal="right" wrapText="1"/>
    </xf>
    <xf numFmtId="0" fontId="15" fillId="3" borderId="1" xfId="28" applyFont="1" applyFill="1" applyBorder="1" applyAlignment="1">
      <alignment horizontal="right" wrapText="1"/>
    </xf>
    <xf numFmtId="0" fontId="15" fillId="2" borderId="1" xfId="28" applyFont="1" applyFill="1" applyBorder="1" applyAlignment="1">
      <alignment horizontal="center" wrapText="1"/>
    </xf>
    <xf numFmtId="0" fontId="13" fillId="3" borderId="0" xfId="0" applyFont="1" applyFill="1" applyBorder="1" applyAlignment="1">
      <alignment horizontal="left"/>
    </xf>
    <xf numFmtId="0" fontId="13" fillId="2" borderId="1" xfId="0" applyFont="1" applyFill="1" applyBorder="1" applyAlignment="1">
      <alignment horizontal="center" wrapText="1"/>
    </xf>
    <xf numFmtId="165" fontId="3" fillId="2" borderId="0" xfId="0" applyNumberFormat="1" applyFont="1" applyFill="1" applyBorder="1" applyAlignment="1">
      <alignment horizontal="center" vertical="top"/>
    </xf>
    <xf numFmtId="165" fontId="3" fillId="2" borderId="1" xfId="0" applyNumberFormat="1" applyFont="1" applyFill="1" applyBorder="1" applyAlignment="1">
      <alignment horizontal="center" vertical="top"/>
    </xf>
    <xf numFmtId="165" fontId="0" fillId="3" borderId="0" xfId="0" applyNumberFormat="1" applyFill="1" applyBorder="1" applyAlignment="1">
      <alignment horizontal="right"/>
    </xf>
    <xf numFmtId="165" fontId="7" fillId="3" borderId="0" xfId="0" applyNumberFormat="1" applyFont="1" applyFill="1" applyBorder="1" applyAlignment="1">
      <alignment horizontal="right"/>
    </xf>
    <xf numFmtId="0" fontId="13" fillId="3" borderId="0" xfId="0" applyFont="1" applyFill="1" applyBorder="1" applyAlignment="1">
      <alignment horizontal="right"/>
    </xf>
    <xf numFmtId="0" fontId="0" fillId="3" borderId="0" xfId="0" applyFill="1" applyAlignment="1">
      <alignment horizontal="right"/>
    </xf>
    <xf numFmtId="0" fontId="7" fillId="3" borderId="0" xfId="0" applyFont="1" applyFill="1" applyAlignment="1">
      <alignment horizontal="right"/>
    </xf>
    <xf numFmtId="165" fontId="13" fillId="2" borderId="0" xfId="0" applyNumberFormat="1" applyFont="1" applyFill="1" applyBorder="1" applyAlignment="1">
      <alignment horizontal="right" vertical="top"/>
    </xf>
    <xf numFmtId="0" fontId="13" fillId="5" borderId="1" xfId="0" applyFont="1" applyFill="1" applyBorder="1" applyAlignment="1">
      <alignment horizontal="right"/>
    </xf>
    <xf numFmtId="164" fontId="13" fillId="5" borderId="0" xfId="0" applyNumberFormat="1" applyFont="1" applyFill="1" applyBorder="1" applyAlignment="1">
      <alignment horizontal="right"/>
    </xf>
    <xf numFmtId="164" fontId="13" fillId="5" borderId="1" xfId="0" applyNumberFormat="1" applyFont="1" applyFill="1" applyBorder="1" applyAlignment="1">
      <alignment horizontal="right"/>
    </xf>
    <xf numFmtId="0" fontId="0" fillId="3" borderId="0" xfId="0" applyFill="1" applyBorder="1" applyAlignment="1">
      <alignment horizontal="right"/>
    </xf>
    <xf numFmtId="164" fontId="3" fillId="3" borderId="1" xfId="0" applyNumberFormat="1" applyFont="1" applyFill="1" applyBorder="1" applyAlignment="1">
      <alignment horizontal="right"/>
    </xf>
    <xf numFmtId="165" fontId="13" fillId="3" borderId="1" xfId="0" applyNumberFormat="1" applyFont="1" applyFill="1" applyBorder="1" applyAlignment="1">
      <alignment horizontal="right"/>
    </xf>
    <xf numFmtId="0" fontId="13" fillId="3" borderId="0" xfId="0" applyFont="1" applyFill="1" applyBorder="1" applyAlignment="1">
      <alignment horizontal="left"/>
    </xf>
    <xf numFmtId="0" fontId="13" fillId="3" borderId="0" xfId="0" applyFont="1" applyFill="1" applyBorder="1" applyAlignment="1">
      <alignment horizontal="left"/>
    </xf>
    <xf numFmtId="0" fontId="15" fillId="3" borderId="2" xfId="28" applyFont="1" applyFill="1" applyBorder="1" applyAlignment="1">
      <alignment horizontal="right" wrapText="1"/>
    </xf>
    <xf numFmtId="0" fontId="15" fillId="2" borderId="2" xfId="28" applyFont="1" applyFill="1" applyBorder="1" applyAlignment="1">
      <alignment horizontal="center" wrapText="1"/>
    </xf>
    <xf numFmtId="0" fontId="13" fillId="5" borderId="2" xfId="0" applyFont="1" applyFill="1" applyBorder="1" applyAlignment="1">
      <alignment horizontal="right" wrapText="1"/>
    </xf>
    <xf numFmtId="0" fontId="3" fillId="3" borderId="2" xfId="0" applyFont="1" applyFill="1" applyBorder="1" applyAlignment="1">
      <alignment horizontal="center" wrapText="1"/>
    </xf>
    <xf numFmtId="166" fontId="20" fillId="3" borderId="0" xfId="29" applyNumberFormat="1" applyFont="1" applyFill="1" applyBorder="1" applyAlignment="1">
      <alignment horizontal="right" vertical="center"/>
    </xf>
    <xf numFmtId="164" fontId="20" fillId="3" borderId="0" xfId="30" applyNumberFormat="1" applyFont="1" applyFill="1" applyBorder="1" applyAlignment="1">
      <alignment horizontal="right" vertical="center"/>
    </xf>
    <xf numFmtId="166" fontId="22" fillId="5" borderId="0" xfId="29" applyNumberFormat="1" applyFont="1" applyFill="1" applyBorder="1" applyAlignment="1">
      <alignment horizontal="right" vertical="center"/>
    </xf>
    <xf numFmtId="167" fontId="20" fillId="3" borderId="0" xfId="30" applyNumberFormat="1" applyFont="1" applyFill="1" applyBorder="1" applyAlignment="1">
      <alignment horizontal="right" vertical="center"/>
    </xf>
    <xf numFmtId="164" fontId="20" fillId="3" borderId="1" xfId="30" applyNumberFormat="1" applyFont="1" applyFill="1" applyBorder="1" applyAlignment="1">
      <alignment horizontal="right" vertical="center"/>
    </xf>
    <xf numFmtId="164" fontId="22" fillId="5" borderId="1" xfId="30" applyNumberFormat="1" applyFont="1" applyFill="1" applyBorder="1" applyAlignment="1">
      <alignment horizontal="right" vertical="center"/>
    </xf>
    <xf numFmtId="0" fontId="0" fillId="3" borderId="1" xfId="0" applyFill="1" applyBorder="1" applyAlignment="1">
      <alignment horizontal="right"/>
    </xf>
    <xf numFmtId="168" fontId="20" fillId="3" borderId="0" xfId="30" applyNumberFormat="1" applyFont="1" applyFill="1" applyBorder="1" applyAlignment="1">
      <alignment horizontal="right" vertical="center"/>
    </xf>
    <xf numFmtId="164" fontId="22" fillId="5" borderId="0" xfId="30" applyNumberFormat="1" applyFont="1" applyFill="1" applyBorder="1" applyAlignment="1">
      <alignment horizontal="right" vertical="center"/>
    </xf>
    <xf numFmtId="168" fontId="22" fillId="5" borderId="0" xfId="30" applyNumberFormat="1" applyFont="1" applyFill="1" applyBorder="1" applyAlignment="1">
      <alignment horizontal="right" vertical="center"/>
    </xf>
    <xf numFmtId="164" fontId="13" fillId="5" borderId="1" xfId="0" applyNumberFormat="1" applyFont="1" applyFill="1" applyBorder="1" applyAlignment="1">
      <alignment horizontal="right" vertical="top"/>
    </xf>
    <xf numFmtId="164" fontId="13" fillId="5" borderId="1" xfId="0" applyNumberFormat="1" applyFont="1" applyFill="1" applyBorder="1" applyAlignment="1">
      <alignment horizontal="center" vertical="top"/>
    </xf>
    <xf numFmtId="0" fontId="14" fillId="5" borderId="1" xfId="0" applyFont="1" applyFill="1" applyBorder="1" applyAlignment="1">
      <alignment horizontal="right"/>
    </xf>
    <xf numFmtId="166" fontId="23" fillId="3" borderId="0" xfId="29" applyNumberFormat="1" applyFont="1" applyFill="1" applyBorder="1" applyAlignment="1">
      <alignment horizontal="right" vertical="center"/>
    </xf>
    <xf numFmtId="164" fontId="23" fillId="3" borderId="0" xfId="31" applyNumberFormat="1" applyFont="1" applyFill="1" applyBorder="1" applyAlignment="1">
      <alignment horizontal="right" vertical="center"/>
    </xf>
    <xf numFmtId="167" fontId="23" fillId="3" borderId="0" xfId="31" applyNumberFormat="1" applyFont="1" applyFill="1" applyBorder="1" applyAlignment="1">
      <alignment horizontal="right" vertical="center"/>
    </xf>
    <xf numFmtId="164" fontId="23" fillId="3" borderId="1" xfId="31" applyNumberFormat="1" applyFont="1" applyFill="1" applyBorder="1" applyAlignment="1">
      <alignment horizontal="right" vertical="center"/>
    </xf>
    <xf numFmtId="164" fontId="22" fillId="5" borderId="1" xfId="31" applyNumberFormat="1" applyFont="1" applyFill="1" applyBorder="1" applyAlignment="1">
      <alignment horizontal="right" vertical="center"/>
    </xf>
    <xf numFmtId="0" fontId="0" fillId="2" borderId="0" xfId="0" applyFill="1" applyBorder="1"/>
    <xf numFmtId="164" fontId="22" fillId="5" borderId="0" xfId="31" applyNumberFormat="1" applyFont="1" applyFill="1" applyBorder="1" applyAlignment="1">
      <alignment horizontal="right" vertical="center"/>
    </xf>
    <xf numFmtId="168" fontId="22" fillId="5" borderId="0" xfId="31" applyNumberFormat="1" applyFont="1" applyFill="1" applyBorder="1" applyAlignment="1">
      <alignment horizontal="right" vertical="center"/>
    </xf>
    <xf numFmtId="0" fontId="22" fillId="5" borderId="0" xfId="31" applyNumberFormat="1" applyFont="1" applyFill="1" applyBorder="1" applyAlignment="1">
      <alignment horizontal="right" vertical="center"/>
    </xf>
    <xf numFmtId="0" fontId="3" fillId="5" borderId="1" xfId="0" applyFont="1" applyFill="1" applyBorder="1" applyAlignment="1">
      <alignment horizontal="right"/>
    </xf>
    <xf numFmtId="164" fontId="23" fillId="3" borderId="0" xfId="32" applyNumberFormat="1" applyFont="1" applyFill="1" applyBorder="1" applyAlignment="1">
      <alignment horizontal="right" vertical="center"/>
    </xf>
    <xf numFmtId="167" fontId="23" fillId="3" borderId="0" xfId="32" applyNumberFormat="1" applyFont="1" applyFill="1" applyBorder="1" applyAlignment="1">
      <alignment horizontal="right" vertical="center"/>
    </xf>
    <xf numFmtId="164" fontId="23" fillId="3" borderId="1" xfId="32" applyNumberFormat="1" applyFont="1" applyFill="1" applyBorder="1" applyAlignment="1">
      <alignment horizontal="right" vertical="center"/>
    </xf>
    <xf numFmtId="164" fontId="22" fillId="5" borderId="1" xfId="32" applyNumberFormat="1" applyFont="1" applyFill="1" applyBorder="1" applyAlignment="1">
      <alignment horizontal="right" vertical="center"/>
    </xf>
    <xf numFmtId="164" fontId="22" fillId="5" borderId="0" xfId="32" applyNumberFormat="1" applyFont="1" applyFill="1" applyBorder="1" applyAlignment="1">
      <alignment horizontal="right" vertical="center"/>
    </xf>
    <xf numFmtId="168" fontId="22" fillId="5" borderId="0" xfId="32" applyNumberFormat="1" applyFont="1" applyFill="1" applyBorder="1" applyAlignment="1">
      <alignment horizontal="right" vertical="center"/>
    </xf>
    <xf numFmtId="164" fontId="23" fillId="3" borderId="0" xfId="33" applyNumberFormat="1" applyFont="1" applyFill="1" applyBorder="1" applyAlignment="1">
      <alignment horizontal="right" vertical="center"/>
    </xf>
    <xf numFmtId="167" fontId="23" fillId="3" borderId="0" xfId="33" applyNumberFormat="1" applyFont="1" applyFill="1" applyBorder="1" applyAlignment="1">
      <alignment horizontal="right" vertical="center"/>
    </xf>
    <xf numFmtId="164" fontId="23" fillId="3" borderId="1" xfId="33" applyNumberFormat="1" applyFont="1" applyFill="1" applyBorder="1" applyAlignment="1">
      <alignment horizontal="right" vertical="center"/>
    </xf>
    <xf numFmtId="164" fontId="3" fillId="3" borderId="1" xfId="0" applyNumberFormat="1" applyFont="1" applyFill="1" applyBorder="1" applyAlignment="1">
      <alignment horizontal="right" vertical="top"/>
    </xf>
    <xf numFmtId="164" fontId="22" fillId="5" borderId="1" xfId="33" applyNumberFormat="1" applyFont="1" applyFill="1" applyBorder="1" applyAlignment="1">
      <alignment horizontal="right" vertical="center"/>
    </xf>
    <xf numFmtId="0" fontId="0" fillId="3" borderId="1" xfId="0" applyFill="1" applyBorder="1"/>
    <xf numFmtId="166" fontId="22" fillId="2" borderId="0" xfId="29" applyNumberFormat="1" applyFont="1" applyFill="1" applyBorder="1" applyAlignment="1">
      <alignment horizontal="right" vertical="center"/>
    </xf>
    <xf numFmtId="164" fontId="22" fillId="2" borderId="0" xfId="33" applyNumberFormat="1" applyFont="1" applyFill="1" applyBorder="1" applyAlignment="1">
      <alignment horizontal="right" vertical="center"/>
    </xf>
    <xf numFmtId="168" fontId="22" fillId="2" borderId="0" xfId="33" applyNumberFormat="1" applyFont="1" applyFill="1" applyBorder="1" applyAlignment="1">
      <alignment horizontal="right" vertical="center"/>
    </xf>
    <xf numFmtId="167" fontId="23" fillId="2" borderId="0" xfId="33" applyNumberFormat="1" applyFont="1" applyFill="1" applyBorder="1" applyAlignment="1">
      <alignment horizontal="right" vertical="center"/>
    </xf>
    <xf numFmtId="164" fontId="22" fillId="2" borderId="1" xfId="33" applyNumberFormat="1" applyFont="1" applyFill="1" applyBorder="1" applyAlignment="1">
      <alignment horizontal="right" vertical="center"/>
    </xf>
    <xf numFmtId="0" fontId="0" fillId="2" borderId="1" xfId="0" applyFill="1" applyBorder="1" applyAlignment="1">
      <alignment horizontal="right"/>
    </xf>
    <xf numFmtId="164" fontId="22" fillId="5" borderId="0" xfId="33" applyNumberFormat="1" applyFont="1" applyFill="1" applyBorder="1" applyAlignment="1">
      <alignment horizontal="right" vertical="center"/>
    </xf>
    <xf numFmtId="168" fontId="22" fillId="5" borderId="0" xfId="33" applyNumberFormat="1" applyFont="1" applyFill="1" applyBorder="1" applyAlignment="1">
      <alignment horizontal="right" vertical="center"/>
    </xf>
    <xf numFmtId="0" fontId="3" fillId="3" borderId="2" xfId="0" applyFont="1" applyFill="1" applyBorder="1"/>
    <xf numFmtId="165" fontId="23" fillId="3" borderId="0" xfId="34" applyNumberFormat="1" applyFont="1" applyFill="1" applyBorder="1" applyAlignment="1">
      <alignment horizontal="right" vertical="center"/>
    </xf>
    <xf numFmtId="1" fontId="23" fillId="3" borderId="0" xfId="29" applyNumberFormat="1" applyFont="1" applyFill="1" applyBorder="1" applyAlignment="1">
      <alignment horizontal="right" vertical="center"/>
    </xf>
    <xf numFmtId="167" fontId="23" fillId="3" borderId="0" xfId="34" applyNumberFormat="1" applyFont="1" applyFill="1" applyBorder="1" applyAlignment="1">
      <alignment horizontal="right" vertical="center"/>
    </xf>
    <xf numFmtId="165" fontId="23" fillId="3" borderId="1" xfId="34" applyNumberFormat="1" applyFont="1" applyFill="1" applyBorder="1" applyAlignment="1">
      <alignment horizontal="right" vertical="center"/>
    </xf>
    <xf numFmtId="169" fontId="23" fillId="3" borderId="1" xfId="29" applyNumberFormat="1" applyFont="1" applyFill="1" applyBorder="1" applyAlignment="1">
      <alignment horizontal="right" vertical="center"/>
    </xf>
    <xf numFmtId="165" fontId="0" fillId="3" borderId="1" xfId="0" applyNumberFormat="1" applyFill="1" applyBorder="1"/>
    <xf numFmtId="165" fontId="22" fillId="5" borderId="1" xfId="34" applyNumberFormat="1" applyFont="1" applyFill="1" applyBorder="1" applyAlignment="1">
      <alignment horizontal="right" vertical="center"/>
    </xf>
    <xf numFmtId="165" fontId="0" fillId="2" borderId="0" xfId="0" applyNumberFormat="1" applyFill="1" applyBorder="1"/>
    <xf numFmtId="3" fontId="13" fillId="3" borderId="2" xfId="0" applyNumberFormat="1" applyFont="1" applyFill="1" applyBorder="1" applyAlignment="1">
      <alignment horizontal="right"/>
    </xf>
    <xf numFmtId="164" fontId="3" fillId="3" borderId="2" xfId="0" applyNumberFormat="1" applyFont="1" applyFill="1" applyBorder="1" applyAlignment="1">
      <alignment horizontal="right"/>
    </xf>
    <xf numFmtId="2" fontId="3" fillId="3" borderId="2" xfId="0" applyNumberFormat="1" applyFont="1" applyFill="1" applyBorder="1" applyAlignment="1">
      <alignment horizontal="right" vertical="top"/>
    </xf>
    <xf numFmtId="0" fontId="3" fillId="3" borderId="2" xfId="0" applyFont="1" applyFill="1" applyBorder="1" applyAlignment="1">
      <alignment horizontal="right"/>
    </xf>
    <xf numFmtId="165" fontId="13" fillId="3" borderId="2" xfId="0" applyNumberFormat="1" applyFont="1" applyFill="1" applyBorder="1" applyAlignment="1">
      <alignment horizontal="right"/>
    </xf>
    <xf numFmtId="165" fontId="13" fillId="3" borderId="2" xfId="0" applyNumberFormat="1" applyFont="1" applyFill="1" applyBorder="1" applyAlignment="1">
      <alignment horizontal="center"/>
    </xf>
    <xf numFmtId="165" fontId="22" fillId="5" borderId="0" xfId="34" applyNumberFormat="1" applyFont="1" applyFill="1" applyBorder="1" applyAlignment="1">
      <alignment horizontal="right" vertical="center"/>
    </xf>
    <xf numFmtId="168" fontId="22" fillId="5" borderId="0" xfId="34" applyNumberFormat="1" applyFont="1" applyFill="1" applyBorder="1" applyAlignment="1">
      <alignment horizontal="right" vertical="center"/>
    </xf>
    <xf numFmtId="165" fontId="0" fillId="5" borderId="1" xfId="0" applyNumberFormat="1" applyFill="1" applyBorder="1" applyAlignment="1">
      <alignment horizontal="right"/>
    </xf>
    <xf numFmtId="165" fontId="13" fillId="5" borderId="1" xfId="0" applyNumberFormat="1" applyFont="1" applyFill="1" applyBorder="1" applyAlignment="1">
      <alignment horizontal="center" vertical="top"/>
    </xf>
    <xf numFmtId="164" fontId="3" fillId="5" borderId="1" xfId="0" applyNumberFormat="1" applyFont="1" applyFill="1" applyBorder="1" applyAlignment="1">
      <alignment horizontal="right"/>
    </xf>
    <xf numFmtId="164" fontId="20" fillId="3" borderId="0" xfId="31" applyNumberFormat="1" applyFont="1" applyFill="1" applyBorder="1" applyAlignment="1">
      <alignment horizontal="right" vertical="center"/>
    </xf>
    <xf numFmtId="167" fontId="20" fillId="3" borderId="0" xfId="31" applyNumberFormat="1" applyFont="1" applyFill="1" applyBorder="1" applyAlignment="1">
      <alignment horizontal="right" vertical="center"/>
    </xf>
    <xf numFmtId="164" fontId="20" fillId="3" borderId="1" xfId="31" applyNumberFormat="1" applyFont="1" applyFill="1" applyBorder="1" applyAlignment="1">
      <alignment horizontal="right" vertical="center"/>
    </xf>
    <xf numFmtId="164" fontId="20" fillId="3" borderId="0" xfId="32" applyNumberFormat="1" applyFont="1" applyFill="1" applyBorder="1" applyAlignment="1">
      <alignment horizontal="right" vertical="center"/>
    </xf>
    <xf numFmtId="167" fontId="20" fillId="3" borderId="0" xfId="32" applyNumberFormat="1" applyFont="1" applyFill="1" applyBorder="1" applyAlignment="1">
      <alignment horizontal="right" vertical="center"/>
    </xf>
    <xf numFmtId="164" fontId="20" fillId="3" borderId="1" xfId="32" applyNumberFormat="1" applyFont="1" applyFill="1" applyBorder="1" applyAlignment="1">
      <alignment horizontal="right" vertical="center"/>
    </xf>
    <xf numFmtId="0" fontId="25" fillId="3" borderId="0" xfId="0" applyFont="1" applyFill="1"/>
    <xf numFmtId="164" fontId="23" fillId="3" borderId="0" xfId="34" applyNumberFormat="1" applyFont="1" applyFill="1" applyBorder="1" applyAlignment="1">
      <alignment horizontal="right" vertical="center"/>
    </xf>
    <xf numFmtId="167" fontId="23" fillId="0" borderId="0" xfId="34" applyNumberFormat="1" applyFont="1" applyBorder="1" applyAlignment="1">
      <alignment horizontal="right" vertical="center"/>
    </xf>
    <xf numFmtId="164" fontId="23" fillId="3" borderId="1" xfId="34" applyNumberFormat="1" applyFont="1" applyFill="1" applyBorder="1" applyAlignment="1">
      <alignment horizontal="right" vertical="center"/>
    </xf>
    <xf numFmtId="164" fontId="22" fillId="5" borderId="1" xfId="34" applyNumberFormat="1" applyFont="1" applyFill="1" applyBorder="1" applyAlignment="1">
      <alignment horizontal="right" vertical="center"/>
    </xf>
    <xf numFmtId="165" fontId="0" fillId="5" borderId="1" xfId="0" applyNumberFormat="1" applyFill="1" applyBorder="1"/>
    <xf numFmtId="165" fontId="0" fillId="3" borderId="2" xfId="0" applyNumberFormat="1" applyFill="1" applyBorder="1" applyAlignment="1">
      <alignment horizontal="right"/>
    </xf>
    <xf numFmtId="167" fontId="23" fillId="3" borderId="0" xfId="35" applyNumberFormat="1" applyFont="1" applyFill="1" applyBorder="1" applyAlignment="1">
      <alignment horizontal="right" vertical="center"/>
    </xf>
    <xf numFmtId="164" fontId="22" fillId="5" borderId="0" xfId="34" applyNumberFormat="1" applyFont="1" applyFill="1" applyBorder="1" applyAlignment="1">
      <alignment horizontal="right" vertical="center"/>
    </xf>
    <xf numFmtId="164" fontId="23" fillId="3" borderId="0" xfId="30" applyNumberFormat="1" applyFont="1" applyFill="1" applyBorder="1" applyAlignment="1">
      <alignment horizontal="right" vertical="center"/>
    </xf>
    <xf numFmtId="167" fontId="23" fillId="3" borderId="0" xfId="30" applyNumberFormat="1" applyFont="1" applyFill="1" applyBorder="1" applyAlignment="1">
      <alignment horizontal="right" vertical="center"/>
    </xf>
    <xf numFmtId="164" fontId="23" fillId="3" borderId="1" xfId="30" applyNumberFormat="1" applyFont="1" applyFill="1" applyBorder="1" applyAlignment="1">
      <alignment horizontal="right" vertical="center"/>
    </xf>
    <xf numFmtId="0" fontId="24" fillId="5" borderId="1" xfId="0" applyFont="1" applyFill="1" applyBorder="1" applyAlignment="1">
      <alignment horizontal="right"/>
    </xf>
    <xf numFmtId="166" fontId="24" fillId="3" borderId="2" xfId="0" applyNumberFormat="1" applyFont="1" applyFill="1" applyBorder="1"/>
    <xf numFmtId="168" fontId="23" fillId="3" borderId="0" xfId="34" applyNumberFormat="1" applyFont="1" applyFill="1" applyBorder="1" applyAlignment="1">
      <alignment horizontal="right" vertical="center"/>
    </xf>
    <xf numFmtId="0" fontId="13" fillId="3" borderId="2" xfId="0" applyFont="1" applyFill="1" applyBorder="1"/>
    <xf numFmtId="166" fontId="24" fillId="3" borderId="0" xfId="0" applyNumberFormat="1" applyFont="1" applyFill="1" applyBorder="1"/>
    <xf numFmtId="166" fontId="23" fillId="3" borderId="0" xfId="29" applyNumberFormat="1" applyFont="1" applyFill="1" applyBorder="1" applyAlignment="1">
      <alignment horizontal="right" vertical="top"/>
    </xf>
    <xf numFmtId="164" fontId="23" fillId="0" borderId="0" xfId="30" applyNumberFormat="1" applyFont="1" applyBorder="1" applyAlignment="1">
      <alignment horizontal="right" vertical="top"/>
    </xf>
    <xf numFmtId="166" fontId="22" fillId="5" borderId="0" xfId="29" applyNumberFormat="1" applyFont="1" applyFill="1" applyBorder="1" applyAlignment="1">
      <alignment horizontal="right" vertical="top"/>
    </xf>
    <xf numFmtId="164" fontId="22" fillId="5" borderId="0" xfId="30" applyNumberFormat="1" applyFont="1" applyFill="1" applyBorder="1" applyAlignment="1">
      <alignment horizontal="right" vertical="top"/>
    </xf>
    <xf numFmtId="167" fontId="23" fillId="3" borderId="0" xfId="36" applyNumberFormat="1" applyFont="1" applyFill="1" applyBorder="1" applyAlignment="1">
      <alignment horizontal="right" vertical="center"/>
    </xf>
    <xf numFmtId="164" fontId="23" fillId="0" borderId="1" xfId="30" applyNumberFormat="1" applyFont="1" applyBorder="1" applyAlignment="1">
      <alignment horizontal="right" vertical="center"/>
    </xf>
    <xf numFmtId="164" fontId="23" fillId="0" borderId="0" xfId="30" applyNumberFormat="1" applyFont="1" applyBorder="1" applyAlignment="1">
      <alignment horizontal="right" vertical="center"/>
    </xf>
    <xf numFmtId="0" fontId="26" fillId="5" borderId="1" xfId="0" applyFont="1" applyFill="1" applyBorder="1" applyAlignment="1">
      <alignment horizontal="right"/>
    </xf>
    <xf numFmtId="166" fontId="23" fillId="3" borderId="0" xfId="29" applyNumberFormat="1" applyFont="1" applyFill="1" applyBorder="1" applyAlignment="1" applyProtection="1">
      <alignment horizontal="right" vertical="center"/>
      <protection locked="0"/>
    </xf>
    <xf numFmtId="166" fontId="22" fillId="5" borderId="0" xfId="29" applyNumberFormat="1" applyFont="1" applyFill="1" applyBorder="1" applyAlignment="1" applyProtection="1">
      <alignment horizontal="right" vertical="center"/>
      <protection locked="0"/>
    </xf>
    <xf numFmtId="165" fontId="3" fillId="2" borderId="0" xfId="0" applyNumberFormat="1" applyFont="1" applyFill="1" applyBorder="1" applyAlignment="1" applyProtection="1">
      <alignment horizontal="center" vertical="top"/>
      <protection locked="0"/>
    </xf>
    <xf numFmtId="164" fontId="13" fillId="5" borderId="0" xfId="0" applyNumberFormat="1" applyFont="1" applyFill="1" applyBorder="1" applyAlignment="1" applyProtection="1">
      <alignment horizontal="right" vertical="top"/>
      <protection locked="0"/>
    </xf>
    <xf numFmtId="165" fontId="3" fillId="3" borderId="1" xfId="0" applyNumberFormat="1" applyFont="1" applyFill="1" applyBorder="1" applyAlignment="1" applyProtection="1">
      <alignment horizontal="right" vertical="top"/>
      <protection locked="0"/>
    </xf>
    <xf numFmtId="165" fontId="3" fillId="2" borderId="1" xfId="0" applyNumberFormat="1" applyFont="1" applyFill="1" applyBorder="1" applyAlignment="1" applyProtection="1">
      <alignment horizontal="center" vertical="top"/>
      <protection locked="0"/>
    </xf>
    <xf numFmtId="164" fontId="13" fillId="5" borderId="1" xfId="0" applyNumberFormat="1" applyFont="1" applyFill="1" applyBorder="1" applyAlignment="1" applyProtection="1">
      <alignment horizontal="right"/>
      <protection locked="0"/>
    </xf>
    <xf numFmtId="164" fontId="13" fillId="5" borderId="1" xfId="0" applyNumberFormat="1" applyFont="1" applyFill="1" applyBorder="1" applyAlignment="1" applyProtection="1">
      <alignment horizontal="right" vertical="top"/>
      <protection locked="0"/>
    </xf>
    <xf numFmtId="164" fontId="13" fillId="5" borderId="1" xfId="0" applyNumberFormat="1" applyFont="1" applyFill="1" applyBorder="1" applyAlignment="1" applyProtection="1">
      <alignment horizontal="center" vertical="top"/>
      <protection locked="0"/>
    </xf>
    <xf numFmtId="0" fontId="3" fillId="5" borderId="1" xfId="0" applyFont="1" applyFill="1" applyBorder="1" applyAlignment="1" applyProtection="1">
      <alignment horizontal="right"/>
      <protection locked="0"/>
    </xf>
    <xf numFmtId="166" fontId="0" fillId="3" borderId="2" xfId="29" applyNumberFormat="1" applyFont="1" applyFill="1" applyBorder="1"/>
    <xf numFmtId="164" fontId="23" fillId="3" borderId="0" xfId="35" applyNumberFormat="1" applyFont="1" applyFill="1" applyBorder="1" applyAlignment="1">
      <alignment horizontal="right" vertical="center"/>
    </xf>
    <xf numFmtId="164" fontId="23" fillId="3" borderId="1" xfId="35" applyNumberFormat="1" applyFont="1" applyFill="1" applyBorder="1" applyAlignment="1">
      <alignment horizontal="right" vertical="center"/>
    </xf>
    <xf numFmtId="165" fontId="0" fillId="2" borderId="1" xfId="0" applyNumberFormat="1" applyFill="1" applyBorder="1"/>
    <xf numFmtId="164" fontId="22" fillId="5" borderId="1" xfId="35" applyNumberFormat="1" applyFont="1" applyFill="1" applyBorder="1" applyAlignment="1">
      <alignment horizontal="right" vertical="center"/>
    </xf>
    <xf numFmtId="165" fontId="23" fillId="3" borderId="0" xfId="35" applyNumberFormat="1" applyFont="1" applyFill="1" applyBorder="1" applyAlignment="1">
      <alignment horizontal="right" vertical="center"/>
    </xf>
    <xf numFmtId="165" fontId="23" fillId="3" borderId="1" xfId="35" applyNumberFormat="1" applyFont="1" applyFill="1" applyBorder="1" applyAlignment="1">
      <alignment horizontal="right" vertical="center"/>
    </xf>
    <xf numFmtId="165" fontId="22" fillId="5" borderId="1" xfId="35" applyNumberFormat="1" applyFont="1" applyFill="1" applyBorder="1" applyAlignment="1">
      <alignment horizontal="right" vertical="center"/>
    </xf>
    <xf numFmtId="164" fontId="22" fillId="5" borderId="0" xfId="35" applyNumberFormat="1" applyFont="1" applyFill="1" applyBorder="1" applyAlignment="1">
      <alignment horizontal="right" vertical="center"/>
    </xf>
    <xf numFmtId="168" fontId="22" fillId="5" borderId="0" xfId="35" applyNumberFormat="1" applyFont="1" applyFill="1" applyBorder="1" applyAlignment="1">
      <alignment horizontal="right" vertical="center"/>
    </xf>
    <xf numFmtId="0" fontId="0" fillId="3" borderId="2" xfId="0" applyFill="1" applyBorder="1"/>
    <xf numFmtId="0" fontId="0" fillId="3" borderId="2" xfId="0" applyFill="1" applyBorder="1" applyAlignment="1">
      <alignment horizontal="right"/>
    </xf>
    <xf numFmtId="165" fontId="0" fillId="3" borderId="1" xfId="0" applyNumberFormat="1" applyFill="1" applyBorder="1" applyAlignment="1">
      <alignment horizontal="right"/>
    </xf>
    <xf numFmtId="165" fontId="0" fillId="3" borderId="2" xfId="0" applyNumberFormat="1" applyFill="1" applyBorder="1"/>
    <xf numFmtId="2" fontId="13" fillId="3" borderId="0" xfId="0" applyNumberFormat="1" applyFont="1" applyFill="1" applyBorder="1" applyAlignment="1">
      <alignment horizontal="left" vertical="top" wrapText="1"/>
    </xf>
    <xf numFmtId="164" fontId="13" fillId="3" borderId="0" xfId="0" applyNumberFormat="1" applyFont="1" applyFill="1" applyBorder="1" applyAlignment="1">
      <alignment horizontal="right" vertical="top"/>
    </xf>
    <xf numFmtId="165" fontId="13" fillId="3" borderId="0" xfId="0" applyNumberFormat="1" applyFont="1" applyFill="1" applyBorder="1" applyAlignment="1">
      <alignment horizontal="right" vertical="top"/>
    </xf>
    <xf numFmtId="165" fontId="13" fillId="3" borderId="0" xfId="0" applyNumberFormat="1" applyFont="1" applyFill="1" applyBorder="1" applyAlignment="1">
      <alignment horizontal="center" vertical="top"/>
    </xf>
    <xf numFmtId="164" fontId="13" fillId="3" borderId="0" xfId="0" applyNumberFormat="1" applyFont="1" applyFill="1" applyBorder="1" applyAlignment="1">
      <alignment horizontal="right"/>
    </xf>
    <xf numFmtId="164" fontId="3" fillId="3" borderId="0" xfId="0" applyNumberFormat="1" applyFont="1" applyFill="1" applyBorder="1" applyAlignment="1">
      <alignment horizontal="right"/>
    </xf>
    <xf numFmtId="0" fontId="27" fillId="3" borderId="0" xfId="1" applyFont="1" applyFill="1"/>
    <xf numFmtId="0" fontId="13" fillId="3" borderId="1" xfId="0" applyFont="1" applyFill="1" applyBorder="1" applyAlignment="1">
      <alignment horizontal="center" wrapText="1"/>
    </xf>
    <xf numFmtId="0" fontId="28" fillId="3" borderId="0" xfId="1" applyFont="1" applyFill="1" applyAlignment="1">
      <alignment wrapText="1"/>
    </xf>
    <xf numFmtId="2" fontId="13" fillId="5" borderId="0" xfId="0" applyNumberFormat="1" applyFont="1" applyFill="1" applyBorder="1" applyAlignment="1">
      <alignment horizontal="right" vertical="top"/>
    </xf>
    <xf numFmtId="167" fontId="22" fillId="5" borderId="0" xfId="30" applyNumberFormat="1" applyFont="1" applyFill="1" applyBorder="1" applyAlignment="1">
      <alignment horizontal="right" vertical="center"/>
    </xf>
    <xf numFmtId="167" fontId="22" fillId="5" borderId="0" xfId="36" applyNumberFormat="1" applyFont="1" applyFill="1" applyBorder="1" applyAlignment="1">
      <alignment horizontal="right" vertical="center"/>
    </xf>
    <xf numFmtId="167" fontId="22" fillId="5" borderId="0" xfId="31" applyNumberFormat="1" applyFont="1" applyFill="1" applyBorder="1" applyAlignment="1">
      <alignment horizontal="right" vertical="center"/>
    </xf>
    <xf numFmtId="167" fontId="22" fillId="5" borderId="0" xfId="32" applyNumberFormat="1" applyFont="1" applyFill="1" applyBorder="1" applyAlignment="1">
      <alignment horizontal="right" vertical="center"/>
    </xf>
    <xf numFmtId="167" fontId="22" fillId="5" borderId="0" xfId="33" applyNumberFormat="1" applyFont="1" applyFill="1" applyBorder="1" applyAlignment="1">
      <alignment horizontal="right" vertical="center"/>
    </xf>
    <xf numFmtId="167" fontId="22" fillId="5" borderId="0" xfId="34" applyNumberFormat="1" applyFont="1" applyFill="1" applyBorder="1" applyAlignment="1">
      <alignment horizontal="right" vertical="center"/>
    </xf>
    <xf numFmtId="167" fontId="22" fillId="5" borderId="0" xfId="35" applyNumberFormat="1" applyFont="1" applyFill="1" applyBorder="1" applyAlignment="1">
      <alignment horizontal="right" vertical="center"/>
    </xf>
    <xf numFmtId="170" fontId="22" fillId="5" borderId="1" xfId="33" applyNumberFormat="1" applyFont="1" applyFill="1" applyBorder="1" applyAlignment="1">
      <alignment horizontal="right" vertical="center"/>
    </xf>
    <xf numFmtId="0" fontId="3" fillId="3" borderId="0" xfId="0" applyFont="1" applyFill="1" applyBorder="1" applyAlignment="1">
      <alignment horizontal="left" vertical="top" wrapText="1"/>
    </xf>
    <xf numFmtId="0" fontId="3" fillId="3" borderId="1" xfId="0" applyFont="1" applyFill="1" applyBorder="1" applyAlignment="1">
      <alignment horizontal="center" vertical="center"/>
    </xf>
    <xf numFmtId="0" fontId="13" fillId="5" borderId="0" xfId="0" applyFont="1" applyFill="1" applyBorder="1" applyAlignment="1">
      <alignment horizontal="left" vertical="top" wrapText="1"/>
    </xf>
    <xf numFmtId="0" fontId="13" fillId="5" borderId="1" xfId="0" applyFont="1" applyFill="1" applyBorder="1" applyAlignment="1">
      <alignment horizontal="left"/>
    </xf>
    <xf numFmtId="0" fontId="13" fillId="3" borderId="0" xfId="0" applyFont="1" applyFill="1" applyBorder="1" applyAlignment="1">
      <alignment horizontal="left"/>
    </xf>
    <xf numFmtId="0" fontId="3" fillId="3" borderId="0" xfId="0" applyFont="1" applyFill="1" applyBorder="1" applyAlignment="1">
      <alignment horizontal="center" vertical="center"/>
    </xf>
    <xf numFmtId="0" fontId="13" fillId="3" borderId="1" xfId="0" applyFont="1" applyFill="1" applyBorder="1" applyAlignment="1">
      <alignment horizontal="center" wrapText="1"/>
    </xf>
    <xf numFmtId="0" fontId="13" fillId="5" borderId="1" xfId="0" applyFont="1" applyFill="1" applyBorder="1" applyAlignment="1">
      <alignment horizontal="center"/>
    </xf>
    <xf numFmtId="0" fontId="13" fillId="5" borderId="0" xfId="0" applyFont="1" applyFill="1" applyBorder="1" applyAlignment="1">
      <alignment horizontal="left"/>
    </xf>
    <xf numFmtId="2" fontId="13" fillId="5" borderId="0" xfId="0" applyNumberFormat="1" applyFont="1" applyFill="1" applyBorder="1" applyAlignment="1">
      <alignment horizontal="left" vertical="top" wrapText="1"/>
    </xf>
    <xf numFmtId="2" fontId="13" fillId="5" borderId="1" xfId="0" applyNumberFormat="1" applyFont="1" applyFill="1" applyBorder="1" applyAlignment="1">
      <alignment horizontal="left"/>
    </xf>
    <xf numFmtId="2" fontId="13" fillId="5" borderId="0" xfId="0" applyNumberFormat="1" applyFont="1" applyFill="1" applyBorder="1" applyAlignment="1">
      <alignment horizontal="left"/>
    </xf>
    <xf numFmtId="164" fontId="13" fillId="5" borderId="1" xfId="0" applyNumberFormat="1" applyFont="1" applyFill="1" applyBorder="1" applyAlignment="1">
      <alignment horizontal="center"/>
    </xf>
    <xf numFmtId="0" fontId="16" fillId="3" borderId="0" xfId="0" applyFont="1" applyFill="1" applyBorder="1" applyAlignment="1">
      <alignment horizontal="left" vertical="top" wrapText="1"/>
    </xf>
    <xf numFmtId="0" fontId="17" fillId="3" borderId="1" xfId="0" applyFont="1" applyFill="1" applyBorder="1" applyAlignment="1">
      <alignment horizontal="center" vertical="center"/>
    </xf>
    <xf numFmtId="0" fontId="13" fillId="6" borderId="0" xfId="0" applyFont="1" applyFill="1" applyBorder="1" applyAlignment="1">
      <alignment horizontal="left" vertical="center"/>
    </xf>
    <xf numFmtId="0" fontId="13" fillId="6" borderId="1" xfId="0" applyFont="1" applyFill="1" applyBorder="1" applyAlignment="1">
      <alignment horizontal="left" vertical="center"/>
    </xf>
    <xf numFmtId="0" fontId="15" fillId="4" borderId="0" xfId="0" applyFont="1" applyFill="1" applyBorder="1" applyAlignment="1">
      <alignment horizontal="left" vertical="top" wrapText="1"/>
    </xf>
    <xf numFmtId="0" fontId="15" fillId="4" borderId="1" xfId="0" applyFont="1" applyFill="1" applyBorder="1" applyAlignment="1">
      <alignment horizontal="left" vertical="top" wrapText="1"/>
    </xf>
    <xf numFmtId="0" fontId="3" fillId="3" borderId="0" xfId="0" applyFont="1" applyFill="1" applyBorder="1" applyAlignment="1">
      <alignment horizontal="left" vertical="top"/>
    </xf>
    <xf numFmtId="0" fontId="3" fillId="3" borderId="1" xfId="0" applyFont="1" applyFill="1" applyBorder="1" applyAlignment="1">
      <alignment horizontal="left" vertical="top"/>
    </xf>
    <xf numFmtId="2" fontId="13" fillId="5" borderId="1" xfId="0" applyNumberFormat="1" applyFont="1" applyFill="1" applyBorder="1" applyAlignment="1">
      <alignment horizontal="left" vertical="top" wrapText="1"/>
    </xf>
    <xf numFmtId="0" fontId="16" fillId="3" borderId="1" xfId="0" applyFont="1" applyFill="1" applyBorder="1" applyAlignment="1">
      <alignment horizontal="left" vertical="top" wrapText="1"/>
    </xf>
    <xf numFmtId="0" fontId="3" fillId="3" borderId="0" xfId="0" applyFont="1" applyFill="1" applyBorder="1" applyAlignment="1">
      <alignment horizontal="left" wrapText="1"/>
    </xf>
    <xf numFmtId="0" fontId="17" fillId="3" borderId="1" xfId="0" applyFont="1" applyFill="1" applyBorder="1" applyAlignment="1">
      <alignment horizontal="left" wrapText="1"/>
    </xf>
    <xf numFmtId="0" fontId="3" fillId="3" borderId="0" xfId="0" applyFont="1" applyFill="1" applyBorder="1" applyAlignment="1">
      <alignment horizontal="left"/>
    </xf>
    <xf numFmtId="0" fontId="3" fillId="3" borderId="1" xfId="0" applyFont="1" applyFill="1" applyBorder="1" applyAlignment="1">
      <alignment horizontal="left"/>
    </xf>
    <xf numFmtId="0" fontId="13" fillId="3" borderId="1" xfId="0" applyFont="1" applyFill="1" applyBorder="1" applyAlignment="1">
      <alignment horizontal="left"/>
    </xf>
    <xf numFmtId="0" fontId="13" fillId="3" borderId="0" xfId="0" applyFont="1" applyFill="1" applyBorder="1" applyAlignment="1">
      <alignment wrapText="1"/>
    </xf>
    <xf numFmtId="0" fontId="8" fillId="3" borderId="0" xfId="24" applyFill="1"/>
  </cellXfs>
  <cellStyles count="37">
    <cellStyle name="Comma" xfId="29" builtinId="3"/>
    <cellStyle name="Hyperlink" xfId="24" builtinId="8"/>
    <cellStyle name="Hyperlink 2" xfId="25"/>
    <cellStyle name="Normal" xfId="0" builtinId="0"/>
    <cellStyle name="Normal 2" xfId="2"/>
    <cellStyle name="Normal 2 2" xfId="26"/>
    <cellStyle name="Normal 2 3" xfId="27"/>
    <cellStyle name="Normal 3" xfId="1"/>
    <cellStyle name="Normal_Sheet1 2" xfId="28"/>
    <cellStyle name="Normal_Table 7.21" xfId="30"/>
    <cellStyle name="Normal_Table 7.21_1" xfId="36"/>
    <cellStyle name="Normal_Table 7.22" xfId="31"/>
    <cellStyle name="Normal_Table 7.23" xfId="32"/>
    <cellStyle name="Normal_Table 7.24" xfId="33"/>
    <cellStyle name="Normal_Table 7.25" xfId="34"/>
    <cellStyle name="Normal_Table 7.25_1" xfId="35"/>
    <cellStyle name="style1518536952964" xfId="3"/>
    <cellStyle name="style1518536953276" xfId="4"/>
    <cellStyle name="style1518536953354" xfId="5"/>
    <cellStyle name="style1518536953386" xfId="6"/>
    <cellStyle name="style1518536953401" xfId="7"/>
    <cellStyle name="style1518536953432" xfId="8"/>
    <cellStyle name="style1518536953464" xfId="9"/>
    <cellStyle name="style1518536953526" xfId="10"/>
    <cellStyle name="style1518536953542" xfId="11"/>
    <cellStyle name="style1518536953557" xfId="12"/>
    <cellStyle name="style1518536953573" xfId="13"/>
    <cellStyle name="style1518536953604" xfId="14"/>
    <cellStyle name="style1518536953620" xfId="15"/>
    <cellStyle name="style1518536953635" xfId="16"/>
    <cellStyle name="style1518536953666" xfId="17"/>
    <cellStyle name="style1518536953682" xfId="18"/>
    <cellStyle name="style1518536953729" xfId="19"/>
    <cellStyle name="style1518536953744" xfId="20"/>
    <cellStyle name="style1518536953776" xfId="21"/>
    <cellStyle name="style1518536953822" xfId="22"/>
    <cellStyle name="style1518536953838" xfId="23"/>
  </cellStyles>
  <dxfs count="0"/>
  <tableStyles count="0" defaultTableStyle="TableStyleMedium2" defaultPivotStyle="PivotStyleLight16"/>
  <colors>
    <mruColors>
      <color rgb="FFE6E6E6"/>
      <color rgb="FFE5E5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lackTie">
      <a:fillStyleLst>
        <a:solidFill>
          <a:schemeClr val="phClr"/>
        </a:solidFill>
        <a:gradFill rotWithShape="1">
          <a:gsLst>
            <a:gs pos="0">
              <a:schemeClr val="phClr">
                <a:tint val="45000"/>
                <a:satMod val="220000"/>
              </a:schemeClr>
            </a:gs>
            <a:gs pos="30000">
              <a:schemeClr val="phClr">
                <a:tint val="61000"/>
                <a:satMod val="220000"/>
              </a:schemeClr>
            </a:gs>
            <a:gs pos="45000">
              <a:schemeClr val="phClr">
                <a:tint val="66000"/>
                <a:satMod val="240000"/>
              </a:schemeClr>
            </a:gs>
            <a:gs pos="55000">
              <a:schemeClr val="phClr">
                <a:tint val="66000"/>
                <a:satMod val="220000"/>
              </a:schemeClr>
            </a:gs>
            <a:gs pos="73000">
              <a:schemeClr val="phClr">
                <a:tint val="61000"/>
                <a:satMod val="220000"/>
              </a:schemeClr>
            </a:gs>
            <a:gs pos="100000">
              <a:schemeClr val="phClr">
                <a:tint val="45000"/>
                <a:satMod val="220000"/>
              </a:schemeClr>
            </a:gs>
          </a:gsLst>
          <a:lin ang="950000" scaled="1"/>
        </a:gradFill>
        <a:gradFill rotWithShape="1">
          <a:gsLst>
            <a:gs pos="0">
              <a:schemeClr val="phClr">
                <a:shade val="63000"/>
                <a:satMod val="110000"/>
              </a:schemeClr>
            </a:gs>
            <a:gs pos="30000">
              <a:schemeClr val="phClr">
                <a:shade val="90000"/>
                <a:satMod val="120000"/>
              </a:schemeClr>
            </a:gs>
            <a:gs pos="45000">
              <a:schemeClr val="phClr">
                <a:shade val="100000"/>
                <a:satMod val="128000"/>
              </a:schemeClr>
            </a:gs>
            <a:gs pos="55000">
              <a:schemeClr val="phClr">
                <a:shade val="100000"/>
                <a:satMod val="128000"/>
              </a:schemeClr>
            </a:gs>
            <a:gs pos="73000">
              <a:schemeClr val="phClr">
                <a:shade val="90000"/>
                <a:satMod val="120000"/>
              </a:schemeClr>
            </a:gs>
            <a:gs pos="100000">
              <a:schemeClr val="phClr">
                <a:shade val="63000"/>
                <a:satMod val="11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1909" dir="5400000" rotWithShape="0">
              <a:srgbClr val="000000">
                <a:alpha val="40000"/>
              </a:srgbClr>
            </a:outerShdw>
          </a:effectLst>
        </a:effectStyle>
        <a:effectStyle>
          <a:effectLst>
            <a:outerShdw blurRad="57150" dist="38100" dir="5400000" algn="br" rotWithShape="0">
              <a:srgbClr val="000000">
                <a:alpha val="57000"/>
              </a:srgbClr>
            </a:outerShdw>
          </a:effectLst>
          <a:scene3d>
            <a:camera prst="orthographicFront">
              <a:rot lat="0" lon="0" rev="0"/>
            </a:camera>
            <a:lightRig rig="twoPt" dir="t">
              <a:rot lat="0" lon="0" rev="1800000"/>
            </a:lightRig>
          </a:scene3d>
          <a:sp3d>
            <a:bevelT w="444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he.gov.uk/Working-With-Us/Research/House-Condition-Survey" TargetMode="External"/><Relationship Id="rId2" Type="http://schemas.openxmlformats.org/officeDocument/2006/relationships/hyperlink" Target="mailto:Jahnet.Brown@nihe.gov.uk" TargetMode="External"/><Relationship Id="rId1" Type="http://schemas.openxmlformats.org/officeDocument/2006/relationships/hyperlink" Target="mailto:Karly.Greene@nihe.gov.u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A7" sqref="A7"/>
    </sheetView>
  </sheetViews>
  <sheetFormatPr defaultRowHeight="15" x14ac:dyDescent="0.2"/>
  <cols>
    <col min="1" max="1" width="15.140625" style="17" bestFit="1" customWidth="1"/>
    <col min="2" max="2" width="83.5703125" style="17" bestFit="1" customWidth="1"/>
    <col min="3" max="16384" width="9.140625" style="17"/>
  </cols>
  <sheetData>
    <row r="1" spans="1:2" ht="15.75" x14ac:dyDescent="0.25">
      <c r="B1" s="49" t="s">
        <v>81</v>
      </c>
    </row>
    <row r="3" spans="1:2" x14ac:dyDescent="0.2">
      <c r="A3" s="19" t="s">
        <v>114</v>
      </c>
      <c r="B3" s="17" t="s">
        <v>57</v>
      </c>
    </row>
    <row r="4" spans="1:2" x14ac:dyDescent="0.2">
      <c r="A4" s="19" t="s">
        <v>115</v>
      </c>
      <c r="B4" s="17" t="s">
        <v>56</v>
      </c>
    </row>
    <row r="5" spans="1:2" x14ac:dyDescent="0.2">
      <c r="A5" s="19" t="s">
        <v>116</v>
      </c>
      <c r="B5" s="17" t="s">
        <v>55</v>
      </c>
    </row>
    <row r="6" spans="1:2" x14ac:dyDescent="0.2">
      <c r="A6" s="19" t="s">
        <v>117</v>
      </c>
      <c r="B6" s="17" t="s">
        <v>54</v>
      </c>
    </row>
    <row r="7" spans="1:2" x14ac:dyDescent="0.2">
      <c r="A7" s="19" t="s">
        <v>113</v>
      </c>
      <c r="B7" s="17" t="s">
        <v>53</v>
      </c>
    </row>
    <row r="9" spans="1:2" ht="15.75" x14ac:dyDescent="0.25">
      <c r="B9"/>
    </row>
  </sheetData>
  <hyperlinks>
    <hyperlink ref="A7" location="'Table 7.25'!A1" display="Table 7.25"/>
    <hyperlink ref="A6" location="'Table 7.24'!A1" display="Table 7.24"/>
    <hyperlink ref="A5" location="'Table 7.23'!A1" display="Table 7.23"/>
    <hyperlink ref="A4" location="'Table 7.22'!A1" display="Table 7.22"/>
    <hyperlink ref="A3" location="'Dwelling Tenure'!A1" display="Table xxx"/>
  </hyperlinks>
  <pageMargins left="0.70866141732283472" right="0.70866141732283472" top="0.74803149606299213" bottom="0.74803149606299213" header="0.31496062992125984" footer="0.31496062992125984"/>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tabSelected="1" workbookViewId="0">
      <selection activeCell="A11" sqref="A11"/>
    </sheetView>
  </sheetViews>
  <sheetFormatPr defaultRowHeight="15" x14ac:dyDescent="0.25"/>
  <cols>
    <col min="1" max="1" width="98.7109375" style="9" customWidth="1"/>
    <col min="2" max="16384" width="9.140625" style="9"/>
  </cols>
  <sheetData>
    <row r="1" spans="1:23" ht="15.75" x14ac:dyDescent="0.25">
      <c r="A1" s="29" t="s">
        <v>0</v>
      </c>
      <c r="B1" s="30"/>
      <c r="C1" s="30"/>
      <c r="D1" s="30"/>
      <c r="E1" s="30"/>
      <c r="F1" s="30"/>
      <c r="G1" s="30"/>
      <c r="H1" s="30"/>
      <c r="I1" s="30"/>
      <c r="J1" s="30"/>
      <c r="K1" s="30"/>
      <c r="L1" s="30"/>
      <c r="M1" s="30"/>
      <c r="N1" s="30"/>
      <c r="O1" s="27"/>
      <c r="P1" s="27"/>
      <c r="Q1" s="27"/>
      <c r="R1" s="27"/>
      <c r="S1" s="27"/>
      <c r="T1" s="27"/>
      <c r="U1" s="27"/>
      <c r="V1" s="27"/>
      <c r="W1" s="27"/>
    </row>
    <row r="2" spans="1:23" ht="15.75" x14ac:dyDescent="0.25">
      <c r="A2" s="30"/>
      <c r="B2" s="30"/>
      <c r="C2" s="30"/>
      <c r="D2" s="30"/>
      <c r="E2" s="30"/>
      <c r="F2" s="30"/>
      <c r="G2" s="30"/>
      <c r="H2" s="30"/>
      <c r="I2" s="30"/>
      <c r="J2" s="30"/>
      <c r="K2" s="30"/>
      <c r="L2" s="30"/>
      <c r="M2" s="30"/>
      <c r="N2" s="30"/>
      <c r="O2" s="27"/>
      <c r="P2" s="27"/>
      <c r="Q2" s="27"/>
      <c r="R2" s="27"/>
      <c r="S2" s="27"/>
      <c r="T2" s="27"/>
      <c r="U2" s="27"/>
      <c r="V2" s="27"/>
      <c r="W2" s="27"/>
    </row>
    <row r="3" spans="1:23" ht="15.75" x14ac:dyDescent="0.25">
      <c r="A3" s="30"/>
      <c r="B3" s="30"/>
      <c r="C3" s="30"/>
      <c r="D3" s="30"/>
      <c r="E3" s="30"/>
      <c r="F3" s="30"/>
      <c r="G3" s="30"/>
      <c r="H3" s="30"/>
      <c r="I3" s="30"/>
      <c r="J3" s="30"/>
      <c r="K3" s="30"/>
      <c r="L3" s="30"/>
      <c r="M3" s="30"/>
      <c r="N3" s="30"/>
      <c r="O3" s="27"/>
      <c r="P3" s="27"/>
      <c r="Q3" s="27"/>
      <c r="R3" s="27"/>
      <c r="S3" s="27"/>
      <c r="T3" s="27"/>
      <c r="U3" s="27"/>
      <c r="V3" s="27"/>
      <c r="W3" s="27"/>
    </row>
    <row r="4" spans="1:23" ht="15.75" x14ac:dyDescent="0.25">
      <c r="A4" s="29" t="s">
        <v>120</v>
      </c>
      <c r="B4" s="29"/>
      <c r="C4" s="29"/>
      <c r="D4" s="29"/>
      <c r="E4" s="29"/>
      <c r="F4" s="29"/>
      <c r="G4" s="30"/>
      <c r="H4" s="30"/>
      <c r="I4" s="30"/>
      <c r="J4" s="30"/>
      <c r="K4" s="30"/>
      <c r="L4" s="30"/>
      <c r="M4" s="30"/>
      <c r="N4" s="30"/>
      <c r="O4" s="27"/>
      <c r="P4" s="27"/>
      <c r="Q4" s="27"/>
      <c r="R4" s="27"/>
      <c r="S4" s="27"/>
      <c r="T4" s="27"/>
      <c r="U4" s="27"/>
      <c r="V4" s="27"/>
      <c r="W4" s="27"/>
    </row>
    <row r="5" spans="1:23" ht="15.75" x14ac:dyDescent="0.25">
      <c r="A5" s="30"/>
      <c r="B5" s="30"/>
      <c r="C5" s="30"/>
      <c r="D5" s="30"/>
      <c r="E5" s="30"/>
      <c r="F5" s="30"/>
      <c r="G5" s="30"/>
      <c r="H5" s="30"/>
      <c r="I5" s="30"/>
      <c r="J5" s="30"/>
      <c r="K5" s="30"/>
      <c r="L5" s="30"/>
      <c r="M5" s="30"/>
      <c r="N5" s="30"/>
      <c r="O5" s="27"/>
      <c r="P5" s="27"/>
      <c r="Q5" s="27"/>
      <c r="R5" s="27"/>
      <c r="S5" s="27"/>
      <c r="T5" s="27"/>
      <c r="U5" s="27"/>
      <c r="V5" s="27"/>
      <c r="W5" s="27"/>
    </row>
    <row r="6" spans="1:23" s="26" customFormat="1" ht="31.5" customHeight="1" x14ac:dyDescent="0.25">
      <c r="A6" s="31" t="s">
        <v>1</v>
      </c>
      <c r="B6" s="31"/>
      <c r="C6" s="31"/>
      <c r="D6" s="31"/>
      <c r="E6" s="31"/>
      <c r="F6" s="31"/>
      <c r="G6" s="31"/>
      <c r="H6" s="31"/>
      <c r="I6" s="31"/>
      <c r="J6" s="31"/>
      <c r="K6" s="31"/>
      <c r="L6" s="31"/>
      <c r="M6" s="31"/>
      <c r="N6" s="31"/>
      <c r="O6" s="46"/>
      <c r="P6" s="46"/>
      <c r="Q6" s="47"/>
      <c r="R6" s="47"/>
      <c r="S6" s="47"/>
      <c r="T6" s="47"/>
      <c r="U6" s="47"/>
      <c r="V6" s="47"/>
      <c r="W6" s="47"/>
    </row>
    <row r="7" spans="1:23" ht="15.75" x14ac:dyDescent="0.25">
      <c r="A7" s="30"/>
      <c r="B7" s="30"/>
      <c r="C7" s="30"/>
      <c r="D7" s="30"/>
      <c r="E7" s="30"/>
      <c r="F7" s="30"/>
      <c r="G7" s="30"/>
      <c r="H7" s="30"/>
      <c r="I7" s="30"/>
      <c r="J7" s="30"/>
      <c r="K7" s="30"/>
      <c r="L7" s="30"/>
      <c r="M7" s="30"/>
      <c r="N7" s="30"/>
      <c r="O7" s="27"/>
      <c r="P7" s="27"/>
      <c r="Q7" s="27"/>
      <c r="R7" s="27"/>
      <c r="S7" s="27"/>
      <c r="T7" s="27"/>
      <c r="U7" s="27"/>
      <c r="V7" s="27"/>
      <c r="W7" s="27"/>
    </row>
    <row r="8" spans="1:23" s="26" customFormat="1" ht="63" customHeight="1" x14ac:dyDescent="0.25">
      <c r="A8" s="31" t="s">
        <v>118</v>
      </c>
      <c r="B8" s="32"/>
      <c r="C8" s="32"/>
      <c r="D8" s="32"/>
      <c r="E8" s="32"/>
      <c r="F8" s="32"/>
      <c r="G8" s="32"/>
      <c r="H8" s="32"/>
      <c r="I8" s="32"/>
      <c r="J8" s="32"/>
      <c r="K8" s="32"/>
      <c r="L8" s="32"/>
      <c r="M8" s="32"/>
      <c r="N8" s="32"/>
      <c r="O8" s="32"/>
      <c r="P8" s="32"/>
      <c r="Q8" s="32"/>
      <c r="R8" s="32"/>
      <c r="S8" s="32"/>
      <c r="T8" s="32"/>
      <c r="U8" s="32"/>
      <c r="V8" s="32"/>
      <c r="W8" s="32"/>
    </row>
    <row r="9" spans="1:23" ht="15.75" x14ac:dyDescent="0.25">
      <c r="A9" s="30"/>
      <c r="B9" s="30"/>
      <c r="C9" s="30"/>
      <c r="D9" s="30"/>
      <c r="E9" s="30"/>
      <c r="F9" s="30"/>
      <c r="G9" s="30"/>
      <c r="H9" s="30"/>
      <c r="I9" s="30"/>
      <c r="J9" s="30"/>
      <c r="K9" s="30"/>
      <c r="L9" s="30"/>
      <c r="M9" s="30"/>
      <c r="N9" s="30"/>
      <c r="O9" s="27"/>
      <c r="P9" s="27"/>
      <c r="Q9" s="27"/>
      <c r="R9" s="27"/>
      <c r="S9" s="27"/>
      <c r="T9" s="27"/>
      <c r="U9" s="27"/>
      <c r="V9" s="27"/>
      <c r="W9" s="27"/>
    </row>
    <row r="10" spans="1:23" s="26" customFormat="1" ht="60" customHeight="1" x14ac:dyDescent="0.25">
      <c r="A10" s="31" t="s">
        <v>119</v>
      </c>
      <c r="B10" s="48"/>
      <c r="C10" s="48"/>
      <c r="D10" s="48"/>
      <c r="E10" s="48"/>
      <c r="F10" s="48"/>
      <c r="G10" s="48"/>
      <c r="H10" s="48"/>
      <c r="I10" s="48"/>
      <c r="J10" s="48"/>
      <c r="K10" s="48"/>
      <c r="L10" s="48"/>
      <c r="M10" s="48"/>
      <c r="N10" s="48"/>
      <c r="O10" s="28"/>
      <c r="P10" s="28"/>
      <c r="Q10" s="28"/>
      <c r="R10" s="28"/>
      <c r="S10" s="28"/>
      <c r="T10" s="28"/>
      <c r="U10" s="28"/>
      <c r="V10" s="28"/>
      <c r="W10" s="28"/>
    </row>
    <row r="11" spans="1:23" ht="15.75" x14ac:dyDescent="0.25">
      <c r="A11" s="245" t="s">
        <v>121</v>
      </c>
      <c r="B11" s="204"/>
      <c r="C11" s="29"/>
      <c r="D11" s="29"/>
      <c r="E11" s="29"/>
      <c r="F11" s="29"/>
      <c r="G11" s="29"/>
      <c r="H11" s="33"/>
      <c r="I11" s="33"/>
      <c r="J11" s="30"/>
      <c r="K11" s="30"/>
      <c r="L11" s="30"/>
      <c r="M11" s="30"/>
      <c r="N11" s="30"/>
      <c r="O11" s="27"/>
      <c r="P11" s="27"/>
      <c r="Q11" s="27"/>
      <c r="R11" s="27"/>
      <c r="S11" s="27"/>
      <c r="T11" s="27"/>
      <c r="U11" s="27"/>
      <c r="V11" s="27"/>
      <c r="W11" s="27"/>
    </row>
    <row r="12" spans="1:23" ht="15.75" x14ac:dyDescent="0.25">
      <c r="A12" s="30"/>
      <c r="B12" s="30"/>
      <c r="C12" s="30"/>
      <c r="D12" s="30"/>
      <c r="E12" s="30"/>
      <c r="F12" s="30"/>
      <c r="G12" s="30"/>
      <c r="H12" s="30"/>
      <c r="I12" s="30"/>
      <c r="J12" s="30"/>
      <c r="K12" s="30"/>
      <c r="L12" s="30"/>
      <c r="M12" s="30"/>
      <c r="N12" s="30"/>
      <c r="O12" s="27"/>
      <c r="P12" s="27"/>
      <c r="Q12" s="27"/>
      <c r="R12" s="27"/>
      <c r="S12" s="27"/>
      <c r="T12" s="27"/>
      <c r="U12" s="27"/>
      <c r="V12" s="27"/>
      <c r="W12" s="27"/>
    </row>
    <row r="13" spans="1:23" ht="15.75" x14ac:dyDescent="0.25">
      <c r="A13" s="31" t="s">
        <v>85</v>
      </c>
      <c r="B13" s="30"/>
      <c r="C13" s="30"/>
      <c r="D13" s="30"/>
      <c r="E13" s="30"/>
      <c r="F13" s="30"/>
      <c r="G13" s="30"/>
      <c r="H13" s="30"/>
      <c r="I13" s="30"/>
      <c r="J13" s="30"/>
      <c r="K13" s="30"/>
      <c r="L13" s="30"/>
      <c r="M13" s="30"/>
      <c r="N13" s="30"/>
      <c r="O13" s="27"/>
      <c r="P13" s="27"/>
      <c r="Q13" s="27"/>
      <c r="R13" s="27"/>
      <c r="S13" s="27"/>
      <c r="T13" s="27"/>
      <c r="U13" s="27"/>
      <c r="V13" s="27"/>
      <c r="W13" s="27"/>
    </row>
    <row r="14" spans="1:23" ht="157.5" x14ac:dyDescent="0.25">
      <c r="A14" s="206" t="s">
        <v>90</v>
      </c>
      <c r="B14" s="204"/>
      <c r="C14" s="30"/>
      <c r="D14" s="30"/>
      <c r="E14" s="30"/>
      <c r="F14" s="30"/>
      <c r="G14" s="30"/>
      <c r="H14" s="30"/>
      <c r="I14" s="30"/>
      <c r="J14" s="30"/>
      <c r="K14" s="30"/>
      <c r="L14" s="30"/>
      <c r="M14" s="30"/>
      <c r="N14" s="30"/>
      <c r="O14" s="27"/>
      <c r="P14" s="27"/>
      <c r="Q14" s="27"/>
      <c r="R14" s="27"/>
      <c r="S14" s="27"/>
      <c r="T14" s="27"/>
      <c r="U14" s="27"/>
      <c r="V14" s="27"/>
      <c r="W14" s="27"/>
    </row>
    <row r="15" spans="1:23" ht="15.75" x14ac:dyDescent="0.25">
      <c r="A15" s="31"/>
      <c r="B15" s="30"/>
      <c r="C15" s="30"/>
      <c r="D15" s="30"/>
      <c r="E15" s="30"/>
      <c r="F15" s="30"/>
      <c r="G15" s="30"/>
      <c r="H15" s="30"/>
      <c r="I15" s="30"/>
      <c r="J15" s="30"/>
      <c r="K15" s="30"/>
      <c r="L15" s="30"/>
      <c r="M15" s="30"/>
      <c r="N15" s="30"/>
      <c r="O15" s="27"/>
      <c r="P15" s="27"/>
      <c r="Q15" s="27"/>
      <c r="R15" s="27"/>
      <c r="S15" s="27"/>
      <c r="T15" s="27"/>
      <c r="U15" s="27"/>
      <c r="V15" s="27"/>
      <c r="W15" s="27"/>
    </row>
    <row r="16" spans="1:23" ht="15.75" x14ac:dyDescent="0.25">
      <c r="A16" s="31" t="s">
        <v>84</v>
      </c>
      <c r="B16" s="30"/>
      <c r="C16" s="30"/>
      <c r="D16" s="30"/>
      <c r="E16" s="30"/>
      <c r="F16" s="30"/>
      <c r="G16" s="30"/>
      <c r="H16" s="30"/>
      <c r="I16" s="30"/>
      <c r="J16" s="30"/>
      <c r="K16" s="30"/>
      <c r="L16" s="30"/>
      <c r="M16" s="30"/>
      <c r="N16" s="30"/>
      <c r="O16" s="27"/>
      <c r="P16" s="27"/>
      <c r="Q16" s="27"/>
      <c r="R16" s="27"/>
      <c r="S16" s="27"/>
      <c r="T16" s="27"/>
      <c r="U16" s="27"/>
      <c r="V16" s="27"/>
      <c r="W16" s="27"/>
    </row>
    <row r="17" spans="1:23" ht="47.25" x14ac:dyDescent="0.25">
      <c r="A17" s="31" t="s">
        <v>88</v>
      </c>
      <c r="B17" s="30"/>
      <c r="C17" s="30"/>
      <c r="D17" s="30"/>
      <c r="E17" s="30"/>
      <c r="F17" s="30"/>
      <c r="G17" s="30"/>
      <c r="H17" s="30"/>
      <c r="I17" s="30"/>
      <c r="J17" s="30"/>
      <c r="K17" s="30"/>
      <c r="L17" s="30"/>
      <c r="M17" s="30"/>
      <c r="N17" s="30"/>
      <c r="O17" s="27"/>
      <c r="P17" s="27"/>
      <c r="Q17" s="27"/>
      <c r="R17" s="27"/>
      <c r="S17" s="27"/>
      <c r="T17" s="27"/>
      <c r="U17" s="27"/>
      <c r="V17" s="27"/>
      <c r="W17" s="27"/>
    </row>
    <row r="18" spans="1:23" ht="94.5" x14ac:dyDescent="0.25">
      <c r="A18" s="31" t="s">
        <v>89</v>
      </c>
      <c r="B18" s="30"/>
      <c r="C18" s="30"/>
      <c r="D18" s="30"/>
      <c r="E18" s="30"/>
      <c r="F18" s="30"/>
      <c r="G18" s="30"/>
      <c r="H18" s="30"/>
      <c r="I18" s="30"/>
      <c r="J18" s="30"/>
      <c r="K18" s="30"/>
      <c r="L18" s="30"/>
      <c r="M18" s="30"/>
      <c r="N18" s="30"/>
      <c r="O18" s="27"/>
      <c r="P18" s="27"/>
      <c r="Q18" s="27"/>
      <c r="R18" s="27"/>
      <c r="S18" s="27"/>
      <c r="T18" s="27"/>
      <c r="U18" s="27"/>
      <c r="V18" s="27"/>
      <c r="W18" s="27"/>
    </row>
    <row r="19" spans="1:23" ht="15.75" x14ac:dyDescent="0.25">
      <c r="A19" s="30"/>
      <c r="B19" s="30"/>
      <c r="C19" s="30"/>
      <c r="D19" s="30"/>
      <c r="E19" s="30"/>
      <c r="F19" s="30"/>
      <c r="G19" s="30"/>
      <c r="H19" s="30"/>
      <c r="I19" s="30"/>
      <c r="J19" s="30"/>
      <c r="K19" s="30"/>
      <c r="L19" s="30"/>
      <c r="M19" s="30"/>
      <c r="N19" s="30"/>
      <c r="O19" s="27"/>
      <c r="P19" s="27"/>
      <c r="Q19" s="27"/>
      <c r="R19" s="27"/>
      <c r="S19" s="27"/>
      <c r="T19" s="27"/>
      <c r="U19" s="27"/>
      <c r="V19" s="27"/>
      <c r="W19" s="27"/>
    </row>
    <row r="20" spans="1:23" s="26" customFormat="1" ht="31.5" customHeight="1" x14ac:dyDescent="0.25">
      <c r="A20" s="32" t="s">
        <v>83</v>
      </c>
      <c r="B20" s="32"/>
      <c r="C20" s="32"/>
      <c r="D20" s="32"/>
      <c r="E20" s="32"/>
      <c r="F20" s="32"/>
      <c r="G20" s="32"/>
      <c r="H20" s="32"/>
      <c r="I20" s="32"/>
      <c r="J20" s="48"/>
      <c r="K20" s="48"/>
      <c r="L20" s="48"/>
      <c r="M20" s="48"/>
      <c r="N20" s="48"/>
      <c r="O20" s="28"/>
      <c r="P20" s="28"/>
      <c r="Q20" s="28"/>
      <c r="R20" s="28"/>
      <c r="S20" s="28"/>
      <c r="T20" s="28"/>
      <c r="U20" s="28"/>
      <c r="V20" s="28"/>
      <c r="W20" s="28"/>
    </row>
    <row r="21" spans="1:23" ht="15.75" x14ac:dyDescent="0.25">
      <c r="A21" s="34"/>
      <c r="B21" s="34"/>
      <c r="C21" s="34"/>
      <c r="D21" s="34"/>
      <c r="E21" s="34"/>
      <c r="F21" s="34"/>
      <c r="G21" s="34"/>
      <c r="H21" s="34"/>
      <c r="I21" s="34"/>
      <c r="J21" s="30"/>
      <c r="K21" s="30"/>
      <c r="L21" s="30"/>
      <c r="M21" s="30"/>
      <c r="N21" s="30"/>
      <c r="O21" s="27"/>
      <c r="P21" s="27"/>
      <c r="Q21" s="27"/>
      <c r="R21" s="27"/>
      <c r="S21" s="27"/>
      <c r="T21" s="27"/>
      <c r="U21" s="27"/>
      <c r="V21" s="27"/>
      <c r="W21" s="27"/>
    </row>
    <row r="22" spans="1:23" ht="15.75" x14ac:dyDescent="0.25">
      <c r="A22" s="34" t="s">
        <v>2</v>
      </c>
      <c r="B22" s="34"/>
      <c r="C22" s="34"/>
      <c r="D22" s="34"/>
      <c r="E22" s="34"/>
      <c r="F22" s="34"/>
      <c r="G22" s="34"/>
      <c r="H22" s="34"/>
      <c r="I22" s="34"/>
      <c r="J22" s="30"/>
      <c r="K22" s="30"/>
      <c r="L22" s="30"/>
      <c r="M22" s="30"/>
      <c r="N22" s="30"/>
    </row>
    <row r="23" spans="1:23" ht="15.75" x14ac:dyDescent="0.25">
      <c r="A23" s="34" t="s">
        <v>3</v>
      </c>
      <c r="B23" s="34"/>
      <c r="C23" s="34"/>
      <c r="D23" s="34"/>
      <c r="E23" s="34"/>
      <c r="F23" s="34"/>
      <c r="G23" s="34"/>
      <c r="H23" s="34"/>
      <c r="I23" s="34"/>
      <c r="J23" s="30"/>
      <c r="K23" s="30"/>
      <c r="L23" s="30"/>
      <c r="M23" s="30"/>
      <c r="N23" s="30"/>
    </row>
    <row r="24" spans="1:23" ht="15.75" x14ac:dyDescent="0.25">
      <c r="A24" s="34" t="s">
        <v>4</v>
      </c>
      <c r="B24" s="34"/>
      <c r="C24" s="34"/>
      <c r="D24" s="34"/>
      <c r="E24" s="34"/>
      <c r="F24" s="34"/>
      <c r="G24" s="34"/>
      <c r="H24" s="34"/>
      <c r="I24" s="34"/>
      <c r="J24" s="30"/>
      <c r="K24" s="30"/>
      <c r="L24" s="30"/>
      <c r="M24" s="30"/>
      <c r="N24" s="30"/>
    </row>
    <row r="25" spans="1:23" ht="15.75" x14ac:dyDescent="0.25">
      <c r="A25" s="34" t="s">
        <v>5</v>
      </c>
      <c r="B25" s="34"/>
      <c r="C25" s="34"/>
      <c r="D25" s="34"/>
      <c r="E25" s="34"/>
      <c r="F25" s="34"/>
      <c r="G25" s="34"/>
      <c r="H25" s="34"/>
      <c r="I25" s="34"/>
      <c r="J25" s="30"/>
      <c r="K25" s="30"/>
      <c r="L25" s="30"/>
      <c r="M25" s="30"/>
      <c r="N25" s="30"/>
    </row>
    <row r="26" spans="1:23" ht="15.75" x14ac:dyDescent="0.25">
      <c r="A26" s="34"/>
      <c r="B26" s="34"/>
      <c r="C26" s="34"/>
      <c r="D26" s="34"/>
      <c r="E26" s="34"/>
      <c r="F26" s="34"/>
      <c r="G26" s="34"/>
      <c r="H26" s="34"/>
      <c r="I26" s="34"/>
      <c r="J26" s="30"/>
      <c r="K26" s="30"/>
      <c r="L26" s="30"/>
      <c r="M26" s="30"/>
      <c r="N26" s="30"/>
    </row>
    <row r="27" spans="1:23" ht="15.75" x14ac:dyDescent="0.25">
      <c r="A27" s="34"/>
      <c r="B27" s="34"/>
      <c r="C27" s="34"/>
      <c r="D27" s="34"/>
      <c r="E27" s="34"/>
      <c r="F27" s="34"/>
      <c r="G27" s="34"/>
      <c r="H27" s="34"/>
      <c r="I27" s="34"/>
      <c r="J27" s="30"/>
      <c r="K27" s="30"/>
      <c r="L27" s="30"/>
      <c r="M27" s="30"/>
      <c r="N27" s="30"/>
    </row>
    <row r="28" spans="1:23" ht="15.75" x14ac:dyDescent="0.25">
      <c r="A28" s="34" t="s">
        <v>6</v>
      </c>
      <c r="B28" s="34"/>
      <c r="C28" s="34"/>
      <c r="D28" s="34"/>
      <c r="E28" s="34"/>
      <c r="F28" s="34"/>
      <c r="G28" s="34"/>
      <c r="H28" s="30"/>
      <c r="I28" s="30"/>
      <c r="J28" s="30"/>
      <c r="K28" s="30"/>
      <c r="L28" s="30"/>
      <c r="M28" s="30"/>
      <c r="N28" s="30"/>
    </row>
    <row r="29" spans="1:23" ht="15.75" x14ac:dyDescent="0.25">
      <c r="A29" s="34"/>
      <c r="B29" s="34"/>
      <c r="C29" s="34"/>
      <c r="D29" s="34"/>
      <c r="E29" s="34"/>
      <c r="F29" s="34"/>
      <c r="G29" s="34"/>
      <c r="H29" s="30"/>
      <c r="I29" s="30"/>
      <c r="J29" s="30"/>
      <c r="K29" s="30"/>
      <c r="L29" s="30"/>
      <c r="M29" s="30"/>
      <c r="N29" s="30"/>
    </row>
    <row r="30" spans="1:23" ht="15.75" x14ac:dyDescent="0.25">
      <c r="A30" s="34" t="s">
        <v>7</v>
      </c>
      <c r="B30" s="34"/>
      <c r="C30" s="34"/>
      <c r="D30" s="34"/>
      <c r="E30" s="34"/>
      <c r="F30" s="34"/>
      <c r="G30" s="34"/>
      <c r="H30" s="30"/>
      <c r="I30" s="30"/>
      <c r="J30" s="30"/>
      <c r="K30" s="30"/>
      <c r="L30" s="30"/>
      <c r="M30" s="30"/>
      <c r="N30" s="30"/>
    </row>
    <row r="31" spans="1:23" ht="15.75" x14ac:dyDescent="0.25">
      <c r="A31" s="34" t="s">
        <v>8</v>
      </c>
      <c r="B31" s="34"/>
      <c r="C31" s="34"/>
      <c r="D31" s="34"/>
      <c r="E31" s="34"/>
      <c r="F31" s="34"/>
      <c r="G31" s="34"/>
      <c r="H31" s="30"/>
      <c r="I31" s="30"/>
      <c r="J31" s="30"/>
      <c r="K31" s="30"/>
      <c r="L31" s="30"/>
      <c r="M31" s="30"/>
      <c r="N31" s="30"/>
    </row>
    <row r="32" spans="1:23" s="17" customFormat="1" x14ac:dyDescent="0.2">
      <c r="A32" s="19" t="s">
        <v>79</v>
      </c>
      <c r="B32" s="34"/>
      <c r="C32" s="34"/>
      <c r="D32" s="34"/>
      <c r="E32" s="34"/>
      <c r="F32" s="34"/>
      <c r="G32" s="34"/>
      <c r="H32" s="34"/>
      <c r="I32" s="34"/>
      <c r="J32" s="34"/>
      <c r="K32" s="34"/>
      <c r="L32" s="34"/>
      <c r="M32" s="34"/>
      <c r="N32" s="34"/>
    </row>
    <row r="33" spans="1:14" ht="15.75" x14ac:dyDescent="0.25">
      <c r="A33" s="34"/>
      <c r="B33" s="34"/>
      <c r="C33" s="34"/>
      <c r="D33" s="34"/>
      <c r="E33" s="34"/>
      <c r="F33" s="34"/>
      <c r="G33" s="34"/>
      <c r="H33" s="30"/>
      <c r="I33" s="30"/>
      <c r="J33" s="30"/>
      <c r="K33" s="30"/>
      <c r="L33" s="30"/>
      <c r="M33" s="30"/>
      <c r="N33" s="30"/>
    </row>
    <row r="34" spans="1:14" ht="15.75" x14ac:dyDescent="0.25">
      <c r="A34" s="34" t="s">
        <v>9</v>
      </c>
      <c r="B34" s="34"/>
      <c r="C34" s="34"/>
      <c r="D34" s="34"/>
      <c r="E34" s="34"/>
      <c r="F34" s="34"/>
      <c r="G34" s="34"/>
      <c r="H34" s="30"/>
      <c r="I34" s="30"/>
      <c r="J34" s="30"/>
      <c r="K34" s="30"/>
      <c r="L34" s="30"/>
      <c r="M34" s="30"/>
      <c r="N34" s="30"/>
    </row>
    <row r="35" spans="1:14" ht="15.75" x14ac:dyDescent="0.25">
      <c r="A35" s="34"/>
      <c r="B35" s="34"/>
      <c r="C35" s="34"/>
      <c r="D35" s="34"/>
      <c r="E35" s="34"/>
      <c r="F35" s="34"/>
      <c r="G35" s="34"/>
      <c r="H35" s="30"/>
      <c r="I35" s="30"/>
      <c r="J35" s="30"/>
      <c r="K35" s="30"/>
      <c r="L35" s="30"/>
      <c r="M35" s="30"/>
      <c r="N35" s="30"/>
    </row>
    <row r="36" spans="1:14" ht="15.75" x14ac:dyDescent="0.25">
      <c r="A36" s="34" t="s">
        <v>10</v>
      </c>
      <c r="B36" s="34"/>
      <c r="C36" s="34"/>
      <c r="D36" s="34"/>
      <c r="E36" s="34"/>
      <c r="F36" s="34"/>
      <c r="G36" s="34"/>
      <c r="H36" s="30"/>
      <c r="I36" s="30"/>
      <c r="J36" s="30"/>
      <c r="K36" s="30"/>
      <c r="L36" s="30"/>
      <c r="M36" s="30"/>
      <c r="N36" s="30"/>
    </row>
    <row r="37" spans="1:14" ht="15.75" x14ac:dyDescent="0.25">
      <c r="A37" s="34" t="s">
        <v>11</v>
      </c>
      <c r="B37" s="34"/>
      <c r="C37" s="34"/>
      <c r="D37" s="34"/>
      <c r="E37" s="34"/>
      <c r="F37" s="34"/>
      <c r="G37" s="34"/>
      <c r="H37" s="30"/>
      <c r="I37" s="30"/>
      <c r="J37" s="30"/>
      <c r="K37" s="30"/>
      <c r="L37" s="30"/>
      <c r="M37" s="30"/>
      <c r="N37" s="30"/>
    </row>
    <row r="38" spans="1:14" s="17" customFormat="1" x14ac:dyDescent="0.2">
      <c r="A38" s="19" t="s">
        <v>80</v>
      </c>
      <c r="B38" s="34"/>
      <c r="C38" s="34"/>
      <c r="D38" s="34"/>
      <c r="E38" s="34"/>
      <c r="F38" s="34"/>
      <c r="G38" s="34"/>
      <c r="H38" s="34"/>
      <c r="I38" s="34"/>
      <c r="J38" s="34"/>
      <c r="K38" s="34"/>
      <c r="L38" s="34"/>
      <c r="M38" s="34"/>
      <c r="N38" s="34"/>
    </row>
    <row r="39" spans="1:14" ht="15.75" x14ac:dyDescent="0.25">
      <c r="A39" s="30"/>
      <c r="B39" s="30"/>
      <c r="C39" s="30"/>
      <c r="D39" s="30"/>
      <c r="E39" s="30"/>
      <c r="F39" s="30"/>
      <c r="G39" s="30"/>
      <c r="H39" s="30"/>
      <c r="I39" s="30"/>
      <c r="J39" s="30"/>
      <c r="K39" s="30"/>
      <c r="L39" s="30"/>
      <c r="M39" s="30"/>
      <c r="N39" s="30"/>
    </row>
    <row r="40" spans="1:14" ht="15.75" x14ac:dyDescent="0.25">
      <c r="A40" s="30"/>
      <c r="B40" s="30"/>
      <c r="C40" s="30"/>
      <c r="D40" s="30"/>
      <c r="E40" s="30"/>
      <c r="F40" s="30"/>
      <c r="G40" s="30"/>
      <c r="H40" s="30"/>
      <c r="I40" s="30"/>
      <c r="J40" s="30"/>
      <c r="K40" s="30"/>
      <c r="L40" s="30"/>
      <c r="M40" s="30"/>
      <c r="N40" s="30"/>
    </row>
    <row r="41" spans="1:14" ht="15.75" x14ac:dyDescent="0.25">
      <c r="A41" s="30"/>
      <c r="B41" s="30"/>
      <c r="C41" s="30"/>
      <c r="D41" s="30"/>
      <c r="E41" s="30"/>
      <c r="F41" s="30"/>
      <c r="G41" s="30"/>
      <c r="H41" s="30"/>
      <c r="I41" s="30"/>
      <c r="J41" s="30"/>
      <c r="K41" s="30"/>
      <c r="L41" s="30"/>
      <c r="M41" s="30"/>
      <c r="N41" s="30"/>
    </row>
    <row r="42" spans="1:14" ht="15.75" x14ac:dyDescent="0.25">
      <c r="A42" s="30"/>
      <c r="B42" s="30"/>
      <c r="C42" s="30"/>
      <c r="D42" s="30"/>
      <c r="E42" s="30"/>
      <c r="F42" s="30"/>
      <c r="G42" s="30"/>
      <c r="H42" s="30"/>
      <c r="I42" s="30"/>
      <c r="J42" s="30"/>
      <c r="K42" s="30"/>
      <c r="L42" s="30"/>
      <c r="M42" s="30"/>
      <c r="N42" s="30"/>
    </row>
    <row r="43" spans="1:14" ht="15.75" x14ac:dyDescent="0.25">
      <c r="A43" s="30"/>
      <c r="B43" s="30"/>
      <c r="C43" s="30"/>
      <c r="D43" s="30"/>
      <c r="E43" s="30"/>
      <c r="F43" s="30"/>
      <c r="G43" s="30"/>
      <c r="H43" s="30"/>
      <c r="I43" s="30"/>
      <c r="J43" s="30"/>
      <c r="K43" s="30"/>
      <c r="L43" s="30"/>
      <c r="M43" s="30"/>
      <c r="N43" s="30"/>
    </row>
    <row r="44" spans="1:14" ht="15.75" x14ac:dyDescent="0.25">
      <c r="A44" s="30"/>
      <c r="B44" s="30"/>
      <c r="C44" s="30"/>
      <c r="D44" s="30"/>
      <c r="E44" s="30"/>
      <c r="F44" s="30"/>
      <c r="G44" s="30"/>
      <c r="H44" s="30"/>
      <c r="I44" s="30"/>
      <c r="J44" s="30"/>
      <c r="K44" s="30"/>
      <c r="L44" s="30"/>
      <c r="M44" s="30"/>
      <c r="N44" s="30"/>
    </row>
    <row r="45" spans="1:14" ht="15.75" x14ac:dyDescent="0.25">
      <c r="A45" s="30"/>
      <c r="B45" s="30"/>
      <c r="C45" s="30"/>
      <c r="D45" s="30"/>
      <c r="E45" s="30"/>
      <c r="F45" s="30"/>
      <c r="G45" s="30"/>
      <c r="H45" s="30"/>
      <c r="I45" s="30"/>
      <c r="J45" s="30"/>
      <c r="K45" s="30"/>
      <c r="L45" s="30"/>
      <c r="M45" s="30"/>
      <c r="N45" s="30"/>
    </row>
    <row r="46" spans="1:14" ht="15.75" x14ac:dyDescent="0.25">
      <c r="A46" s="30"/>
      <c r="B46" s="30"/>
      <c r="C46" s="30"/>
      <c r="D46" s="30"/>
      <c r="E46" s="30"/>
      <c r="F46" s="30"/>
      <c r="G46" s="30"/>
      <c r="H46" s="30"/>
      <c r="I46" s="30"/>
      <c r="J46" s="30"/>
      <c r="K46" s="30"/>
      <c r="L46" s="30"/>
      <c r="M46" s="30"/>
      <c r="N46" s="30"/>
    </row>
    <row r="47" spans="1:14" ht="15.75" x14ac:dyDescent="0.25">
      <c r="A47" s="30"/>
      <c r="B47" s="30"/>
      <c r="C47" s="30"/>
      <c r="D47" s="30"/>
      <c r="E47" s="30"/>
      <c r="F47" s="30"/>
      <c r="G47" s="30"/>
      <c r="H47" s="30"/>
      <c r="I47" s="30"/>
      <c r="J47" s="30"/>
      <c r="K47" s="30"/>
      <c r="L47" s="30"/>
      <c r="M47" s="30"/>
      <c r="N47" s="30"/>
    </row>
    <row r="48" spans="1:14" ht="15.75" x14ac:dyDescent="0.25">
      <c r="A48" s="30"/>
      <c r="B48" s="30"/>
      <c r="C48" s="30"/>
      <c r="D48" s="30"/>
      <c r="E48" s="30"/>
      <c r="F48" s="30"/>
      <c r="G48" s="30"/>
      <c r="H48" s="30"/>
      <c r="I48" s="30"/>
      <c r="J48" s="30"/>
      <c r="K48" s="30"/>
      <c r="L48" s="30"/>
      <c r="M48" s="30"/>
      <c r="N48" s="30"/>
    </row>
    <row r="49" spans="1:14" ht="15.75" x14ac:dyDescent="0.25">
      <c r="A49" s="30"/>
      <c r="B49" s="30"/>
      <c r="C49" s="30"/>
      <c r="D49" s="30"/>
      <c r="E49" s="30"/>
      <c r="F49" s="30"/>
      <c r="G49" s="30"/>
      <c r="H49" s="30"/>
      <c r="I49" s="30"/>
      <c r="J49" s="30"/>
      <c r="K49" s="30"/>
      <c r="L49" s="30"/>
      <c r="M49" s="30"/>
      <c r="N49" s="30"/>
    </row>
    <row r="50" spans="1:14" ht="15.75" x14ac:dyDescent="0.25">
      <c r="A50" s="30"/>
      <c r="B50" s="30"/>
      <c r="C50" s="30"/>
      <c r="D50" s="30"/>
      <c r="E50" s="30"/>
      <c r="F50" s="30"/>
      <c r="G50" s="30"/>
      <c r="H50" s="30"/>
      <c r="I50" s="30"/>
      <c r="J50" s="30"/>
      <c r="K50" s="30"/>
      <c r="L50" s="30"/>
      <c r="M50" s="30"/>
      <c r="N50" s="30"/>
    </row>
    <row r="51" spans="1:14" ht="15.75" x14ac:dyDescent="0.25">
      <c r="A51" s="30"/>
      <c r="B51" s="30"/>
      <c r="C51" s="30"/>
      <c r="D51" s="30"/>
      <c r="E51" s="30"/>
      <c r="F51" s="30"/>
      <c r="G51" s="30"/>
      <c r="H51" s="30"/>
      <c r="I51" s="30"/>
      <c r="J51" s="30"/>
      <c r="K51" s="30"/>
      <c r="L51" s="30"/>
      <c r="M51" s="30"/>
      <c r="N51" s="30"/>
    </row>
    <row r="52" spans="1:14" ht="15.75" x14ac:dyDescent="0.25">
      <c r="A52" s="30"/>
      <c r="B52" s="30"/>
      <c r="C52" s="30"/>
      <c r="D52" s="30"/>
      <c r="E52" s="30"/>
      <c r="F52" s="30"/>
      <c r="G52" s="30"/>
      <c r="H52" s="30"/>
      <c r="I52" s="30"/>
      <c r="J52" s="30"/>
      <c r="K52" s="30"/>
      <c r="L52" s="30"/>
      <c r="M52" s="30"/>
      <c r="N52" s="30"/>
    </row>
    <row r="53" spans="1:14" ht="15.75" x14ac:dyDescent="0.25">
      <c r="A53" s="30"/>
      <c r="B53" s="30"/>
      <c r="C53" s="30"/>
      <c r="D53" s="30"/>
      <c r="E53" s="30"/>
      <c r="F53" s="30"/>
      <c r="G53" s="30"/>
      <c r="H53" s="30"/>
      <c r="I53" s="30"/>
      <c r="J53" s="30"/>
      <c r="K53" s="30"/>
      <c r="L53" s="30"/>
      <c r="M53" s="30"/>
      <c r="N53" s="30"/>
    </row>
    <row r="54" spans="1:14" ht="15.75" x14ac:dyDescent="0.25">
      <c r="A54" s="30"/>
      <c r="B54" s="30"/>
      <c r="C54" s="30"/>
      <c r="D54" s="30"/>
      <c r="E54" s="30"/>
      <c r="F54" s="30"/>
      <c r="G54" s="30"/>
      <c r="H54" s="30"/>
      <c r="I54" s="30"/>
      <c r="J54" s="30"/>
      <c r="K54" s="30"/>
      <c r="L54" s="30"/>
      <c r="M54" s="30"/>
      <c r="N54" s="30"/>
    </row>
  </sheetData>
  <hyperlinks>
    <hyperlink ref="A32" r:id="rId1" display="Karly.Greene@nihe.gov.uk"/>
    <hyperlink ref="A38" r:id="rId2" display="Jahnet.Brown@nihe.gov.uk"/>
    <hyperlink ref="A11"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topLeftCell="A54" workbookViewId="0">
      <selection activeCell="H24" sqref="H24"/>
    </sheetView>
  </sheetViews>
  <sheetFormatPr defaultRowHeight="15" x14ac:dyDescent="0.25"/>
  <cols>
    <col min="1" max="1" width="29.28515625" style="9" customWidth="1"/>
    <col min="2" max="2" width="11.140625" style="9" customWidth="1"/>
    <col min="3" max="3" width="11.140625" style="65" customWidth="1"/>
    <col min="4" max="4" width="1.7109375" style="9" customWidth="1"/>
    <col min="5" max="5" width="11.140625" style="9" customWidth="1"/>
    <col min="6" max="6" width="11.140625" style="65" customWidth="1"/>
    <col min="7" max="7" width="1.7109375" style="9" customWidth="1"/>
    <col min="8" max="8" width="11.140625" style="9" customWidth="1"/>
    <col min="9" max="9" width="11.140625" style="65" customWidth="1"/>
    <col min="10" max="10" width="1.7109375" style="9" customWidth="1"/>
    <col min="11" max="11" width="11.140625" style="9" customWidth="1"/>
    <col min="12" max="12" width="11.140625" style="65" customWidth="1"/>
    <col min="13" max="13" width="11.140625" style="9" customWidth="1"/>
    <col min="14" max="14" width="11.140625" style="65" customWidth="1"/>
    <col min="15" max="15" width="11.140625" style="9" customWidth="1"/>
    <col min="16" max="16384" width="9.140625" style="9"/>
  </cols>
  <sheetData>
    <row r="1" spans="1:15" x14ac:dyDescent="0.25">
      <c r="A1" s="220" t="s">
        <v>95</v>
      </c>
      <c r="B1" s="220"/>
      <c r="C1" s="220"/>
      <c r="D1" s="220"/>
      <c r="E1" s="220"/>
      <c r="F1" s="220"/>
      <c r="G1" s="220"/>
      <c r="H1" s="220"/>
      <c r="I1" s="220"/>
      <c r="J1" s="220"/>
      <c r="K1" s="220"/>
      <c r="L1" s="220"/>
      <c r="M1" s="220"/>
      <c r="N1" s="220"/>
      <c r="O1" s="220"/>
    </row>
    <row r="2" spans="1:15" x14ac:dyDescent="0.25">
      <c r="A2" s="10"/>
      <c r="B2" s="10"/>
      <c r="C2" s="64"/>
      <c r="D2" s="58"/>
      <c r="E2" s="10"/>
      <c r="F2" s="64"/>
      <c r="G2" s="58"/>
      <c r="H2" s="10"/>
      <c r="I2" s="64"/>
      <c r="J2" s="58"/>
      <c r="K2" s="10"/>
      <c r="L2" s="64"/>
      <c r="M2" s="10"/>
      <c r="N2" s="64"/>
      <c r="O2" s="10"/>
    </row>
    <row r="3" spans="1:15" x14ac:dyDescent="0.25">
      <c r="A3" s="221"/>
      <c r="B3" s="222" t="s">
        <v>68</v>
      </c>
      <c r="C3" s="222"/>
      <c r="D3" s="59"/>
      <c r="E3" s="222" t="s">
        <v>69</v>
      </c>
      <c r="F3" s="222"/>
      <c r="G3" s="59"/>
      <c r="H3" s="222" t="s">
        <v>70</v>
      </c>
      <c r="I3" s="222"/>
      <c r="J3" s="59"/>
      <c r="K3" s="222" t="s">
        <v>71</v>
      </c>
      <c r="L3" s="222"/>
      <c r="M3" s="223" t="s">
        <v>19</v>
      </c>
      <c r="N3" s="223"/>
      <c r="O3" s="205" t="s">
        <v>72</v>
      </c>
    </row>
    <row r="4" spans="1:15" x14ac:dyDescent="0.25">
      <c r="A4" s="217"/>
      <c r="B4" s="56" t="s">
        <v>12</v>
      </c>
      <c r="C4" s="56" t="s">
        <v>13</v>
      </c>
      <c r="D4" s="57"/>
      <c r="E4" s="56" t="s">
        <v>12</v>
      </c>
      <c r="F4" s="56" t="s">
        <v>13</v>
      </c>
      <c r="G4" s="57"/>
      <c r="H4" s="56" t="s">
        <v>12</v>
      </c>
      <c r="I4" s="56" t="s">
        <v>13</v>
      </c>
      <c r="J4" s="57"/>
      <c r="K4" s="56" t="s">
        <v>12</v>
      </c>
      <c r="L4" s="56" t="s">
        <v>13</v>
      </c>
      <c r="M4" s="55" t="s">
        <v>12</v>
      </c>
      <c r="N4" s="55" t="s">
        <v>13</v>
      </c>
      <c r="O4" s="41"/>
    </row>
    <row r="5" spans="1:15" x14ac:dyDescent="0.25">
      <c r="A5" s="216" t="s">
        <v>22</v>
      </c>
      <c r="B5" s="11">
        <v>224260</v>
      </c>
      <c r="C5" s="12">
        <v>45.3</v>
      </c>
      <c r="D5" s="60"/>
      <c r="E5" s="11">
        <v>191240</v>
      </c>
      <c r="F5" s="12">
        <v>38.700000000000003</v>
      </c>
      <c r="G5" s="60"/>
      <c r="H5" s="11">
        <v>65770</v>
      </c>
      <c r="I5" s="12">
        <v>13.3</v>
      </c>
      <c r="J5" s="60"/>
      <c r="K5" s="11">
        <v>13390</v>
      </c>
      <c r="L5" s="12">
        <v>2.7</v>
      </c>
      <c r="M5" s="1">
        <v>494660</v>
      </c>
      <c r="N5" s="4">
        <v>100</v>
      </c>
      <c r="O5" s="39">
        <v>65.11</v>
      </c>
    </row>
    <row r="6" spans="1:15" x14ac:dyDescent="0.25">
      <c r="A6" s="217"/>
      <c r="B6" s="13">
        <v>58.2</v>
      </c>
      <c r="C6" s="13"/>
      <c r="D6" s="61"/>
      <c r="E6" s="13">
        <v>67.400000000000006</v>
      </c>
      <c r="F6" s="13"/>
      <c r="G6" s="61"/>
      <c r="H6" s="13">
        <v>75.2</v>
      </c>
      <c r="I6" s="13"/>
      <c r="J6" s="61"/>
      <c r="K6" s="13">
        <v>57.8</v>
      </c>
      <c r="L6" s="13"/>
      <c r="M6" s="5">
        <v>63.4</v>
      </c>
      <c r="N6" s="70"/>
      <c r="O6" s="40"/>
    </row>
    <row r="7" spans="1:15" x14ac:dyDescent="0.25">
      <c r="A7" s="216" t="s">
        <v>23</v>
      </c>
      <c r="B7" s="11">
        <v>59000</v>
      </c>
      <c r="C7" s="12">
        <v>43.4</v>
      </c>
      <c r="D7" s="60"/>
      <c r="E7" s="11">
        <v>57100</v>
      </c>
      <c r="F7" s="12">
        <v>42</v>
      </c>
      <c r="G7" s="60"/>
      <c r="H7" s="11">
        <v>18020</v>
      </c>
      <c r="I7" s="12">
        <v>13.2</v>
      </c>
      <c r="J7" s="60"/>
      <c r="K7" s="11" t="s">
        <v>26</v>
      </c>
      <c r="L7" s="12">
        <v>1.4</v>
      </c>
      <c r="M7" s="1">
        <v>135980</v>
      </c>
      <c r="N7" s="4">
        <v>100</v>
      </c>
      <c r="O7" s="39">
        <v>65.33</v>
      </c>
    </row>
    <row r="8" spans="1:15" x14ac:dyDescent="0.25">
      <c r="A8" s="217"/>
      <c r="B8" s="13">
        <v>15.3</v>
      </c>
      <c r="C8" s="13"/>
      <c r="D8" s="61"/>
      <c r="E8" s="13">
        <v>20.100000000000001</v>
      </c>
      <c r="F8" s="13"/>
      <c r="G8" s="61"/>
      <c r="H8" s="13">
        <v>20.6</v>
      </c>
      <c r="I8" s="13"/>
      <c r="J8" s="61"/>
      <c r="K8" s="13">
        <v>8</v>
      </c>
      <c r="L8" s="13"/>
      <c r="M8" s="5">
        <v>17.399999999999999</v>
      </c>
      <c r="N8" s="70"/>
      <c r="O8" s="40"/>
    </row>
    <row r="9" spans="1:15" x14ac:dyDescent="0.25">
      <c r="A9" s="216" t="s">
        <v>24</v>
      </c>
      <c r="B9" s="11">
        <v>94960</v>
      </c>
      <c r="C9" s="12">
        <v>78.5</v>
      </c>
      <c r="D9" s="60"/>
      <c r="E9" s="11">
        <v>25260</v>
      </c>
      <c r="F9" s="12">
        <v>20.9</v>
      </c>
      <c r="G9" s="60"/>
      <c r="H9" s="11" t="s">
        <v>26</v>
      </c>
      <c r="I9" s="12">
        <v>0.6</v>
      </c>
      <c r="J9" s="60"/>
      <c r="K9" s="11" t="s">
        <v>26</v>
      </c>
      <c r="L9" s="12" t="s">
        <v>58</v>
      </c>
      <c r="M9" s="1">
        <v>120890</v>
      </c>
      <c r="N9" s="4">
        <v>100</v>
      </c>
      <c r="O9" s="39">
        <v>72.63</v>
      </c>
    </row>
    <row r="10" spans="1:15" x14ac:dyDescent="0.25">
      <c r="A10" s="217"/>
      <c r="B10" s="13">
        <v>24.6</v>
      </c>
      <c r="C10" s="13"/>
      <c r="D10" s="61"/>
      <c r="E10" s="13">
        <v>8.9</v>
      </c>
      <c r="F10" s="13"/>
      <c r="G10" s="61"/>
      <c r="H10" s="13">
        <v>0.8</v>
      </c>
      <c r="I10" s="13"/>
      <c r="J10" s="61"/>
      <c r="K10" s="13" t="s">
        <v>58</v>
      </c>
      <c r="L10" s="13"/>
      <c r="M10" s="5">
        <v>15.5</v>
      </c>
      <c r="N10" s="70"/>
      <c r="O10" s="40"/>
    </row>
    <row r="11" spans="1:15" x14ac:dyDescent="0.25">
      <c r="A11" s="216" t="s">
        <v>25</v>
      </c>
      <c r="B11" s="11" t="s">
        <v>26</v>
      </c>
      <c r="C11" s="12">
        <v>25.6</v>
      </c>
      <c r="D11" s="60"/>
      <c r="E11" s="11">
        <v>10300</v>
      </c>
      <c r="F11" s="12">
        <v>36.200000000000003</v>
      </c>
      <c r="G11" s="60"/>
      <c r="H11" s="11" t="s">
        <v>26</v>
      </c>
      <c r="I11" s="12">
        <v>10.4</v>
      </c>
      <c r="J11" s="60"/>
      <c r="K11" s="11" t="s">
        <v>26</v>
      </c>
      <c r="L11" s="12">
        <v>27.8</v>
      </c>
      <c r="M11" s="1">
        <v>28470</v>
      </c>
      <c r="N11" s="4">
        <v>100</v>
      </c>
      <c r="O11" s="39">
        <v>51.78</v>
      </c>
    </row>
    <row r="12" spans="1:15" x14ac:dyDescent="0.25">
      <c r="A12" s="217"/>
      <c r="B12" s="13">
        <v>1.9</v>
      </c>
      <c r="C12" s="13"/>
      <c r="D12" s="61"/>
      <c r="E12" s="13">
        <v>3.6</v>
      </c>
      <c r="F12" s="13"/>
      <c r="G12" s="61"/>
      <c r="H12" s="13">
        <v>3.4</v>
      </c>
      <c r="I12" s="13"/>
      <c r="J12" s="61"/>
      <c r="K12" s="13">
        <v>34.1</v>
      </c>
      <c r="L12" s="13"/>
      <c r="M12" s="5">
        <v>3.7</v>
      </c>
      <c r="N12" s="70"/>
      <c r="O12" s="40"/>
    </row>
    <row r="13" spans="1:15" x14ac:dyDescent="0.25">
      <c r="A13" s="218" t="s">
        <v>19</v>
      </c>
      <c r="B13" s="1">
        <v>385520</v>
      </c>
      <c r="C13" s="2">
        <v>49.4</v>
      </c>
      <c r="D13" s="50"/>
      <c r="E13" s="1">
        <v>283900</v>
      </c>
      <c r="F13" s="2">
        <v>36.4</v>
      </c>
      <c r="G13" s="50"/>
      <c r="H13" s="1">
        <v>87430</v>
      </c>
      <c r="I13" s="2">
        <v>11.2</v>
      </c>
      <c r="J13" s="50"/>
      <c r="K13" s="1">
        <v>23150</v>
      </c>
      <c r="L13" s="2">
        <v>3</v>
      </c>
      <c r="M13" s="1">
        <v>780000</v>
      </c>
      <c r="N13" s="4">
        <v>100</v>
      </c>
      <c r="O13" s="207">
        <v>65.83</v>
      </c>
    </row>
    <row r="14" spans="1:15" x14ac:dyDescent="0.25">
      <c r="A14" s="224"/>
      <c r="B14" s="4">
        <v>100</v>
      </c>
      <c r="C14" s="4"/>
      <c r="D14" s="54"/>
      <c r="E14" s="4">
        <v>100</v>
      </c>
      <c r="F14" s="4"/>
      <c r="G14" s="54"/>
      <c r="H14" s="4">
        <v>100</v>
      </c>
      <c r="I14" s="4"/>
      <c r="J14" s="54"/>
      <c r="K14" s="4">
        <v>100</v>
      </c>
      <c r="L14" s="4"/>
      <c r="M14" s="4">
        <v>100</v>
      </c>
      <c r="N14" s="69"/>
      <c r="O14" s="8"/>
    </row>
    <row r="15" spans="1:15" ht="15" customHeight="1" x14ac:dyDescent="0.25">
      <c r="A15" s="114"/>
      <c r="B15" s="114"/>
      <c r="C15" s="86"/>
      <c r="D15" s="114"/>
      <c r="E15" s="114"/>
      <c r="F15" s="86"/>
      <c r="G15" s="114"/>
      <c r="H15" s="114"/>
      <c r="I15" s="86"/>
      <c r="J15" s="114"/>
      <c r="K15" s="114"/>
      <c r="L15" s="86"/>
      <c r="M15" s="114"/>
      <c r="N15" s="86"/>
      <c r="O15" s="114"/>
    </row>
    <row r="16" spans="1:15" ht="15" customHeight="1" x14ac:dyDescent="0.25">
      <c r="A16" s="17"/>
      <c r="B16" s="18"/>
      <c r="C16" s="66"/>
      <c r="D16" s="17"/>
      <c r="E16" s="17"/>
    </row>
    <row r="17" spans="1:15" x14ac:dyDescent="0.25">
      <c r="A17" s="220" t="s">
        <v>94</v>
      </c>
      <c r="B17" s="220"/>
      <c r="C17" s="220"/>
      <c r="D17" s="220"/>
      <c r="E17" s="220"/>
      <c r="F17" s="220"/>
      <c r="G17" s="220"/>
      <c r="H17" s="220"/>
      <c r="I17" s="220"/>
      <c r="J17" s="220"/>
      <c r="K17" s="220"/>
      <c r="L17" s="220"/>
      <c r="M17" s="220"/>
      <c r="N17" s="220"/>
      <c r="O17" s="220"/>
    </row>
    <row r="18" spans="1:15" s="17" customFormat="1" x14ac:dyDescent="0.2">
      <c r="A18" s="74"/>
      <c r="B18" s="74"/>
      <c r="C18" s="64"/>
      <c r="D18" s="74"/>
      <c r="E18" s="74"/>
      <c r="F18" s="64"/>
      <c r="G18" s="74"/>
      <c r="H18" s="74"/>
      <c r="I18" s="64"/>
      <c r="J18" s="74"/>
      <c r="K18" s="74"/>
      <c r="L18" s="64"/>
      <c r="M18" s="74"/>
      <c r="N18" s="64"/>
      <c r="O18" s="74"/>
    </row>
    <row r="19" spans="1:15" x14ac:dyDescent="0.25">
      <c r="A19" s="221"/>
      <c r="B19" s="222" t="s">
        <v>68</v>
      </c>
      <c r="C19" s="222"/>
      <c r="D19" s="59"/>
      <c r="E19" s="222" t="s">
        <v>69</v>
      </c>
      <c r="F19" s="222"/>
      <c r="G19" s="59"/>
      <c r="H19" s="222" t="s">
        <v>70</v>
      </c>
      <c r="I19" s="222"/>
      <c r="J19" s="59"/>
      <c r="K19" s="222" t="s">
        <v>71</v>
      </c>
      <c r="L19" s="222"/>
      <c r="M19" s="223" t="s">
        <v>19</v>
      </c>
      <c r="N19" s="223"/>
      <c r="O19" s="205" t="s">
        <v>72</v>
      </c>
    </row>
    <row r="20" spans="1:15" x14ac:dyDescent="0.25">
      <c r="A20" s="217"/>
      <c r="B20" s="76" t="s">
        <v>12</v>
      </c>
      <c r="C20" s="76" t="s">
        <v>13</v>
      </c>
      <c r="D20" s="77"/>
      <c r="E20" s="76" t="s">
        <v>12</v>
      </c>
      <c r="F20" s="76" t="s">
        <v>13</v>
      </c>
      <c r="G20" s="77"/>
      <c r="H20" s="76" t="s">
        <v>12</v>
      </c>
      <c r="I20" s="76" t="s">
        <v>13</v>
      </c>
      <c r="J20" s="77"/>
      <c r="K20" s="76" t="s">
        <v>12</v>
      </c>
      <c r="L20" s="76" t="s">
        <v>13</v>
      </c>
      <c r="M20" s="78" t="s">
        <v>12</v>
      </c>
      <c r="N20" s="78" t="s">
        <v>13</v>
      </c>
      <c r="O20" s="79"/>
    </row>
    <row r="21" spans="1:15" x14ac:dyDescent="0.25">
      <c r="A21" s="216" t="s">
        <v>22</v>
      </c>
      <c r="B21" s="80">
        <v>163070</v>
      </c>
      <c r="C21" s="81">
        <v>34.76499707925246</v>
      </c>
      <c r="D21" s="60"/>
      <c r="E21" s="80">
        <v>196950</v>
      </c>
      <c r="F21" s="81">
        <v>41.987558041862627</v>
      </c>
      <c r="G21" s="60"/>
      <c r="H21" s="80">
        <v>85600</v>
      </c>
      <c r="I21" s="81">
        <v>18.248489525815572</v>
      </c>
      <c r="J21" s="60"/>
      <c r="K21" s="80">
        <v>23450</v>
      </c>
      <c r="L21" s="81">
        <v>4.9989553530693431</v>
      </c>
      <c r="M21" s="82">
        <v>469070</v>
      </c>
      <c r="N21" s="4">
        <v>100</v>
      </c>
      <c r="O21" s="83">
        <v>62.443683242465305</v>
      </c>
    </row>
    <row r="22" spans="1:15" x14ac:dyDescent="0.25">
      <c r="A22" s="217"/>
      <c r="B22" s="84">
        <v>55.089051647252774</v>
      </c>
      <c r="C22" s="13"/>
      <c r="D22" s="61"/>
      <c r="E22" s="84">
        <v>67.837792221659626</v>
      </c>
      <c r="F22" s="13"/>
      <c r="G22" s="61"/>
      <c r="H22" s="84">
        <v>69.171838634600462</v>
      </c>
      <c r="I22" s="13"/>
      <c r="J22" s="61"/>
      <c r="K22" s="84">
        <v>46.978682481166857</v>
      </c>
      <c r="L22" s="13"/>
      <c r="M22" s="85">
        <v>61.719538463360365</v>
      </c>
      <c r="N22" s="70"/>
    </row>
    <row r="23" spans="1:15" x14ac:dyDescent="0.25">
      <c r="A23" s="216" t="s">
        <v>23</v>
      </c>
      <c r="B23" s="80">
        <v>48460</v>
      </c>
      <c r="C23" s="81">
        <v>38.633917681103966</v>
      </c>
      <c r="D23" s="60"/>
      <c r="E23" s="80">
        <v>44650</v>
      </c>
      <c r="F23" s="81">
        <v>35.591801592806064</v>
      </c>
      <c r="G23" s="60"/>
      <c r="H23" s="80">
        <v>25750</v>
      </c>
      <c r="I23" s="81">
        <v>20.530297594846896</v>
      </c>
      <c r="J23" s="60"/>
      <c r="K23" s="80" t="s">
        <v>26</v>
      </c>
      <c r="L23" s="81">
        <v>5.2439831312430742</v>
      </c>
      <c r="M23" s="82">
        <v>125440</v>
      </c>
      <c r="N23" s="4">
        <v>100</v>
      </c>
      <c r="O23" s="83">
        <v>62.280345899222901</v>
      </c>
    </row>
    <row r="24" spans="1:15" x14ac:dyDescent="0.25">
      <c r="A24" s="217"/>
      <c r="B24" s="84">
        <v>16.371854814734739</v>
      </c>
      <c r="C24" s="13"/>
      <c r="D24" s="61"/>
      <c r="E24" s="84">
        <v>15.378256331828091</v>
      </c>
      <c r="F24" s="13"/>
      <c r="G24" s="61"/>
      <c r="H24" s="84">
        <v>20.811514093612622</v>
      </c>
      <c r="I24" s="86"/>
      <c r="J24" s="61"/>
      <c r="K24" s="84">
        <v>13.179195383875623</v>
      </c>
      <c r="L24" s="13"/>
      <c r="M24" s="85">
        <v>16.505500780938519</v>
      </c>
      <c r="N24" s="70"/>
    </row>
    <row r="25" spans="1:15" x14ac:dyDescent="0.25">
      <c r="A25" s="216" t="s">
        <v>24</v>
      </c>
      <c r="B25" s="80">
        <v>72450</v>
      </c>
      <c r="C25" s="81">
        <v>65.413228363518172</v>
      </c>
      <c r="D25" s="60"/>
      <c r="E25" s="80">
        <v>36190</v>
      </c>
      <c r="F25" s="81">
        <v>32.67546631516224</v>
      </c>
      <c r="G25" s="60"/>
      <c r="H25" s="80" t="s">
        <v>26</v>
      </c>
      <c r="I25" s="81">
        <v>1.9113053213195861</v>
      </c>
      <c r="J25" s="60"/>
      <c r="K25" s="87" t="s">
        <v>26</v>
      </c>
      <c r="L25" s="81">
        <v>0</v>
      </c>
      <c r="M25" s="82">
        <v>110760</v>
      </c>
      <c r="N25" s="4">
        <v>100</v>
      </c>
      <c r="O25" s="83">
        <v>71.307759566796648</v>
      </c>
    </row>
    <row r="26" spans="1:15" x14ac:dyDescent="0.25">
      <c r="A26" s="217"/>
      <c r="B26" s="84">
        <v>24.476703332342371</v>
      </c>
      <c r="C26" s="13"/>
      <c r="D26" s="61"/>
      <c r="E26" s="84">
        <v>12.466287084207373</v>
      </c>
      <c r="F26" s="13"/>
      <c r="G26" s="61"/>
      <c r="H26" s="84">
        <v>1.710790018101888</v>
      </c>
      <c r="I26" s="13"/>
      <c r="J26" s="61"/>
      <c r="K26" s="84">
        <v>0</v>
      </c>
      <c r="L26" s="13"/>
      <c r="M26" s="85">
        <v>14.574273371904372</v>
      </c>
      <c r="N26" s="70"/>
    </row>
    <row r="27" spans="1:15" x14ac:dyDescent="0.25">
      <c r="A27" s="216" t="s">
        <v>25</v>
      </c>
      <c r="B27" s="80" t="s">
        <v>26</v>
      </c>
      <c r="C27" s="81">
        <v>21.973905416270739</v>
      </c>
      <c r="D27" s="60"/>
      <c r="E27" s="80" t="s">
        <v>26</v>
      </c>
      <c r="F27" s="81">
        <v>22.905854835172867</v>
      </c>
      <c r="G27" s="60"/>
      <c r="H27" s="80" t="s">
        <v>26</v>
      </c>
      <c r="I27" s="81">
        <v>18.781521818580512</v>
      </c>
      <c r="J27" s="60"/>
      <c r="K27" s="80">
        <v>19890</v>
      </c>
      <c r="L27" s="81">
        <v>36.338717929975878</v>
      </c>
      <c r="M27" s="82">
        <v>54730</v>
      </c>
      <c r="N27" s="4">
        <v>100</v>
      </c>
      <c r="O27" s="83">
        <v>46.316954492188401</v>
      </c>
    </row>
    <row r="28" spans="1:15" x14ac:dyDescent="0.25">
      <c r="A28" s="217"/>
      <c r="B28" s="84">
        <v>4.0623902056701171</v>
      </c>
      <c r="C28" s="13"/>
      <c r="D28" s="61"/>
      <c r="E28" s="84">
        <v>4.3176643623049129</v>
      </c>
      <c r="F28" s="13"/>
      <c r="G28" s="61"/>
      <c r="H28" s="84">
        <v>8.3058572536850264</v>
      </c>
      <c r="I28" s="13"/>
      <c r="J28" s="61"/>
      <c r="K28" s="84">
        <v>39.842122134957528</v>
      </c>
      <c r="L28" s="13"/>
      <c r="M28" s="85">
        <v>7.2006873837967431</v>
      </c>
      <c r="N28" s="70"/>
    </row>
    <row r="29" spans="1:15" x14ac:dyDescent="0.25">
      <c r="A29" s="218" t="s">
        <v>19</v>
      </c>
      <c r="B29" s="82">
        <v>296010</v>
      </c>
      <c r="C29" s="88">
        <v>38.949292286801153</v>
      </c>
      <c r="D29" s="89"/>
      <c r="E29" s="82">
        <v>290320</v>
      </c>
      <c r="F29" s="88">
        <v>38.200722910907217</v>
      </c>
      <c r="G29" s="89"/>
      <c r="H29" s="82">
        <v>123750</v>
      </c>
      <c r="I29" s="88">
        <v>16.282469476290917</v>
      </c>
      <c r="J29" s="89"/>
      <c r="K29" s="82">
        <v>49920</v>
      </c>
      <c r="L29" s="88">
        <v>6.5675153260007129</v>
      </c>
      <c r="M29" s="82">
        <v>760000</v>
      </c>
      <c r="N29" s="4">
        <v>100</v>
      </c>
      <c r="O29" s="208">
        <v>62.547355405600712</v>
      </c>
    </row>
    <row r="30" spans="1:15" x14ac:dyDescent="0.25">
      <c r="A30" s="219"/>
      <c r="B30" s="90">
        <v>100</v>
      </c>
      <c r="C30" s="90"/>
      <c r="D30" s="91"/>
      <c r="E30" s="90">
        <v>100</v>
      </c>
      <c r="F30" s="90"/>
      <c r="G30" s="91"/>
      <c r="H30" s="90">
        <v>100</v>
      </c>
      <c r="I30" s="90"/>
      <c r="J30" s="91"/>
      <c r="K30" s="90">
        <v>100</v>
      </c>
      <c r="L30" s="90"/>
      <c r="M30" s="90">
        <v>100</v>
      </c>
      <c r="N30" s="70"/>
      <c r="O30" s="92"/>
    </row>
    <row r="31" spans="1:15" ht="15" customHeight="1" x14ac:dyDescent="0.25">
      <c r="A31" s="194"/>
      <c r="B31" s="194"/>
      <c r="C31" s="195"/>
      <c r="D31" s="194"/>
      <c r="E31" s="194"/>
      <c r="F31" s="195"/>
      <c r="G31" s="194"/>
      <c r="H31" s="194"/>
      <c r="I31" s="195"/>
      <c r="J31" s="194"/>
      <c r="K31" s="194"/>
      <c r="L31" s="195"/>
      <c r="M31" s="194"/>
      <c r="N31" s="195"/>
      <c r="O31" s="194"/>
    </row>
    <row r="32" spans="1:15" ht="15" customHeight="1" x14ac:dyDescent="0.25"/>
    <row r="33" spans="1:16" x14ac:dyDescent="0.25">
      <c r="A33" s="220" t="s">
        <v>91</v>
      </c>
      <c r="B33" s="220"/>
      <c r="C33" s="220"/>
      <c r="D33" s="220"/>
      <c r="E33" s="220"/>
      <c r="F33" s="220"/>
      <c r="G33" s="220"/>
      <c r="H33" s="220"/>
      <c r="I33" s="220"/>
      <c r="J33" s="220"/>
      <c r="K33" s="220"/>
      <c r="L33" s="220"/>
      <c r="M33" s="220"/>
      <c r="N33" s="220"/>
      <c r="O33" s="220"/>
    </row>
    <row r="34" spans="1:16" x14ac:dyDescent="0.25">
      <c r="A34" s="75"/>
      <c r="B34" s="75"/>
      <c r="C34" s="64"/>
      <c r="D34" s="75"/>
      <c r="E34" s="75"/>
      <c r="F34" s="64"/>
      <c r="G34" s="75"/>
      <c r="H34" s="75"/>
      <c r="I34" s="64"/>
      <c r="J34" s="75"/>
      <c r="K34" s="75"/>
      <c r="L34" s="64"/>
      <c r="M34" s="75"/>
      <c r="N34" s="64"/>
      <c r="O34" s="75"/>
    </row>
    <row r="35" spans="1:16" x14ac:dyDescent="0.25">
      <c r="A35" s="221"/>
      <c r="B35" s="222" t="s">
        <v>68</v>
      </c>
      <c r="C35" s="222"/>
      <c r="D35" s="59"/>
      <c r="E35" s="222" t="s">
        <v>69</v>
      </c>
      <c r="F35" s="222"/>
      <c r="G35" s="59"/>
      <c r="H35" s="222" t="s">
        <v>70</v>
      </c>
      <c r="I35" s="222"/>
      <c r="J35" s="59"/>
      <c r="K35" s="222" t="s">
        <v>71</v>
      </c>
      <c r="L35" s="222"/>
      <c r="M35" s="223" t="s">
        <v>19</v>
      </c>
      <c r="N35" s="223"/>
      <c r="O35" s="205" t="s">
        <v>72</v>
      </c>
    </row>
    <row r="36" spans="1:16" x14ac:dyDescent="0.25">
      <c r="A36" s="217"/>
      <c r="B36" s="76" t="s">
        <v>12</v>
      </c>
      <c r="C36" s="76" t="s">
        <v>13</v>
      </c>
      <c r="D36" s="77"/>
      <c r="E36" s="76" t="s">
        <v>12</v>
      </c>
      <c r="F36" s="76" t="s">
        <v>13</v>
      </c>
      <c r="G36" s="77"/>
      <c r="H36" s="76" t="s">
        <v>12</v>
      </c>
      <c r="I36" s="76" t="s">
        <v>13</v>
      </c>
      <c r="J36" s="77"/>
      <c r="K36" s="76" t="s">
        <v>12</v>
      </c>
      <c r="L36" s="76" t="s">
        <v>13</v>
      </c>
      <c r="M36" s="78" t="s">
        <v>12</v>
      </c>
      <c r="N36" s="78" t="s">
        <v>13</v>
      </c>
      <c r="O36" s="79"/>
    </row>
    <row r="37" spans="1:16" x14ac:dyDescent="0.25">
      <c r="A37" s="216" t="s">
        <v>22</v>
      </c>
      <c r="B37" s="80">
        <v>111390</v>
      </c>
      <c r="C37" s="81">
        <v>24.120562753220543</v>
      </c>
      <c r="D37" s="60"/>
      <c r="E37" s="80">
        <v>211420</v>
      </c>
      <c r="F37" s="81">
        <v>45.780325291629943</v>
      </c>
      <c r="G37" s="60"/>
      <c r="H37" s="80">
        <v>109020</v>
      </c>
      <c r="I37" s="81">
        <v>23.60800431354631</v>
      </c>
      <c r="J37" s="60"/>
      <c r="K37" s="80">
        <v>29970</v>
      </c>
      <c r="L37" s="81">
        <v>6.4911076416032012</v>
      </c>
      <c r="M37" s="82">
        <f>SUM(K37+H37+E37+B37)</f>
        <v>461800</v>
      </c>
      <c r="N37" s="4">
        <v>100</v>
      </c>
      <c r="O37" s="83">
        <v>59.442015347409516</v>
      </c>
    </row>
    <row r="38" spans="1:16" x14ac:dyDescent="0.25">
      <c r="A38" s="217"/>
      <c r="B38" s="84">
        <v>53.738421458896177</v>
      </c>
      <c r="C38" s="13"/>
      <c r="D38" s="61"/>
      <c r="E38" s="84">
        <v>65.506791929006994</v>
      </c>
      <c r="F38" s="13"/>
      <c r="G38" s="61"/>
      <c r="H38" s="84">
        <v>68.777955120400222</v>
      </c>
      <c r="I38" s="13"/>
      <c r="J38" s="61"/>
      <c r="K38" s="84">
        <v>58.30205193037051</v>
      </c>
      <c r="L38" s="13"/>
      <c r="M38" s="85">
        <v>62.410263479398445</v>
      </c>
      <c r="N38" s="70"/>
    </row>
    <row r="39" spans="1:16" x14ac:dyDescent="0.25">
      <c r="A39" s="216" t="s">
        <v>23</v>
      </c>
      <c r="B39" s="80">
        <v>29140</v>
      </c>
      <c r="C39" s="81">
        <v>23.386766630009873</v>
      </c>
      <c r="D39" s="60"/>
      <c r="E39" s="80">
        <v>52000</v>
      </c>
      <c r="F39" s="81">
        <v>41.736568763595791</v>
      </c>
      <c r="G39" s="60"/>
      <c r="H39" s="80">
        <v>34440</v>
      </c>
      <c r="I39" s="81">
        <v>27.635476284124934</v>
      </c>
      <c r="J39" s="60"/>
      <c r="K39" s="80">
        <v>9020</v>
      </c>
      <c r="L39" s="81">
        <v>7.2411883222694042</v>
      </c>
      <c r="M39" s="82">
        <f t="shared" ref="M39:M43" si="0">SUM(K39+H39+E39+B39)</f>
        <v>124600</v>
      </c>
      <c r="N39" s="4">
        <v>100</v>
      </c>
      <c r="O39" s="83">
        <v>58.889504266891116</v>
      </c>
    </row>
    <row r="40" spans="1:16" x14ac:dyDescent="0.25">
      <c r="A40" s="217"/>
      <c r="B40" s="84">
        <v>14.055866460825936</v>
      </c>
      <c r="C40" s="13"/>
      <c r="D40" s="61"/>
      <c r="E40" s="84">
        <v>16.110691091170494</v>
      </c>
      <c r="F40" s="13"/>
      <c r="G40" s="61"/>
      <c r="H40" s="84">
        <v>21.719354248547436</v>
      </c>
      <c r="I40" s="13"/>
      <c r="J40" s="61"/>
      <c r="K40" s="84">
        <v>17.545463386171349</v>
      </c>
      <c r="L40" s="13"/>
      <c r="M40" s="85">
        <v>16.836274096418109</v>
      </c>
      <c r="N40" s="70"/>
    </row>
    <row r="41" spans="1:16" x14ac:dyDescent="0.25">
      <c r="A41" s="216" t="s">
        <v>24</v>
      </c>
      <c r="B41" s="80">
        <v>56670</v>
      </c>
      <c r="C41" s="81">
        <v>51.429556882749104</v>
      </c>
      <c r="D41" s="60"/>
      <c r="E41" s="80">
        <v>45550</v>
      </c>
      <c r="F41" s="81">
        <v>41.342785049104144</v>
      </c>
      <c r="G41" s="60"/>
      <c r="H41" s="80">
        <v>6590</v>
      </c>
      <c r="I41" s="81">
        <v>5.9741862871457876</v>
      </c>
      <c r="J41" s="60"/>
      <c r="K41" s="80" t="s">
        <v>26</v>
      </c>
      <c r="L41" s="81">
        <v>1.2534717810009621</v>
      </c>
      <c r="M41" s="82">
        <v>110200</v>
      </c>
      <c r="N41" s="4">
        <v>100</v>
      </c>
      <c r="O41" s="83">
        <v>67.720348576746119</v>
      </c>
    </row>
    <row r="42" spans="1:16" x14ac:dyDescent="0.25">
      <c r="A42" s="217"/>
      <c r="B42" s="84">
        <v>27.335970667695868</v>
      </c>
      <c r="C42" s="13"/>
      <c r="D42" s="61"/>
      <c r="E42" s="84">
        <v>14.113392989936047</v>
      </c>
      <c r="F42" s="86"/>
      <c r="G42" s="61"/>
      <c r="H42" s="84">
        <v>4.1523408174723837</v>
      </c>
      <c r="I42" s="13"/>
      <c r="J42" s="61"/>
      <c r="K42" s="84">
        <v>2.6859865797918894</v>
      </c>
      <c r="L42" s="13"/>
      <c r="M42" s="85">
        <v>14.889505151741215</v>
      </c>
      <c r="N42" s="70"/>
    </row>
    <row r="43" spans="1:16" x14ac:dyDescent="0.25">
      <c r="A43" s="216" t="s">
        <v>25</v>
      </c>
      <c r="B43" s="80">
        <v>10100</v>
      </c>
      <c r="C43" s="81">
        <v>23.263424752247062</v>
      </c>
      <c r="D43" s="60"/>
      <c r="E43" s="80">
        <v>13780</v>
      </c>
      <c r="F43" s="81">
        <v>31.753860336483058</v>
      </c>
      <c r="G43" s="60"/>
      <c r="H43" s="80">
        <v>8480</v>
      </c>
      <c r="I43" s="81">
        <v>19.545978336022124</v>
      </c>
      <c r="J43" s="60"/>
      <c r="K43" s="80">
        <v>11040</v>
      </c>
      <c r="L43" s="81">
        <v>25.436736575247753</v>
      </c>
      <c r="M43" s="82">
        <f t="shared" si="0"/>
        <v>43400</v>
      </c>
      <c r="N43" s="4">
        <v>100</v>
      </c>
      <c r="O43" s="83">
        <v>53.197844435308511</v>
      </c>
    </row>
    <row r="44" spans="1:16" x14ac:dyDescent="0.25">
      <c r="A44" s="217"/>
      <c r="B44" s="84">
        <v>4.8697414125820151</v>
      </c>
      <c r="C44" s="13"/>
      <c r="D44" s="61"/>
      <c r="E44" s="84">
        <v>4.2691239898864701</v>
      </c>
      <c r="F44" s="13"/>
      <c r="G44" s="61"/>
      <c r="H44" s="84">
        <v>5.3503498135799594</v>
      </c>
      <c r="I44" s="13"/>
      <c r="J44" s="61"/>
      <c r="K44" s="84">
        <v>21.466498103666247</v>
      </c>
      <c r="L44" s="13"/>
      <c r="M44" s="85">
        <v>5.8639572724422395</v>
      </c>
      <c r="N44" s="70"/>
    </row>
    <row r="45" spans="1:16" x14ac:dyDescent="0.25">
      <c r="A45" s="218" t="s">
        <v>19</v>
      </c>
      <c r="B45" s="82">
        <f>SUM(B43+B41+B39+B37)</f>
        <v>207300</v>
      </c>
      <c r="C45" s="88">
        <v>28.012930708269817</v>
      </c>
      <c r="D45" s="89"/>
      <c r="E45" s="82">
        <f t="shared" ref="E45:M45" si="1">SUM(E43+E41+E39+E37)</f>
        <v>322750</v>
      </c>
      <c r="F45" s="88">
        <v>43.616273663952946</v>
      </c>
      <c r="G45" s="89"/>
      <c r="H45" s="82">
        <f t="shared" si="1"/>
        <v>158530</v>
      </c>
      <c r="I45" s="88">
        <v>21.422296822462243</v>
      </c>
      <c r="J45" s="89"/>
      <c r="K45" s="82">
        <v>51420</v>
      </c>
      <c r="L45" s="88">
        <v>6.9484988053149968</v>
      </c>
      <c r="M45" s="82">
        <f t="shared" si="1"/>
        <v>740000</v>
      </c>
      <c r="N45" s="4">
        <v>100</v>
      </c>
      <c r="O45" s="208">
        <v>60.215446249497774</v>
      </c>
    </row>
    <row r="46" spans="1:16" x14ac:dyDescent="0.25">
      <c r="A46" s="219"/>
      <c r="B46" s="90">
        <v>100</v>
      </c>
      <c r="C46" s="90"/>
      <c r="D46" s="91"/>
      <c r="E46" s="90">
        <v>100</v>
      </c>
      <c r="F46" s="90"/>
      <c r="G46" s="91"/>
      <c r="H46" s="90">
        <v>100</v>
      </c>
      <c r="I46" s="90"/>
      <c r="J46" s="91"/>
      <c r="K46" s="90">
        <v>100</v>
      </c>
      <c r="L46" s="90"/>
      <c r="M46" s="90">
        <v>100</v>
      </c>
      <c r="N46" s="70"/>
      <c r="O46" s="92"/>
    </row>
    <row r="47" spans="1:16" ht="15" customHeight="1" x14ac:dyDescent="0.25">
      <c r="A47" s="194"/>
      <c r="B47" s="194"/>
      <c r="C47" s="195"/>
      <c r="D47" s="194"/>
      <c r="E47" s="194"/>
      <c r="F47" s="195"/>
      <c r="G47" s="194"/>
      <c r="H47" s="194"/>
      <c r="I47" s="195"/>
      <c r="J47" s="194"/>
      <c r="K47" s="194"/>
      <c r="L47" s="195"/>
      <c r="M47" s="194"/>
      <c r="N47" s="195"/>
      <c r="O47" s="194"/>
    </row>
    <row r="48" spans="1:16" ht="15" customHeight="1" x14ac:dyDescent="0.25">
      <c r="A48" s="16"/>
      <c r="B48" s="16"/>
      <c r="C48" s="71"/>
      <c r="D48" s="16"/>
      <c r="E48" s="16"/>
      <c r="F48" s="71"/>
      <c r="G48" s="16"/>
      <c r="H48" s="16"/>
      <c r="I48" s="71"/>
      <c r="J48" s="16"/>
      <c r="K48" s="16"/>
      <c r="L48" s="71"/>
      <c r="M48" s="16"/>
      <c r="N48" s="71"/>
      <c r="O48" s="16"/>
      <c r="P48" s="16"/>
    </row>
    <row r="49" spans="1:15" x14ac:dyDescent="0.25">
      <c r="A49" s="220" t="s">
        <v>93</v>
      </c>
      <c r="B49" s="220"/>
      <c r="C49" s="220"/>
      <c r="D49" s="220"/>
      <c r="E49" s="220"/>
      <c r="F49" s="220"/>
      <c r="G49" s="220"/>
      <c r="H49" s="220"/>
      <c r="I49" s="220"/>
      <c r="J49" s="220"/>
      <c r="K49" s="220"/>
      <c r="L49" s="220"/>
      <c r="M49" s="220"/>
      <c r="N49" s="220"/>
      <c r="O49" s="220"/>
    </row>
    <row r="50" spans="1:15" x14ac:dyDescent="0.25">
      <c r="A50" s="75"/>
      <c r="B50" s="75"/>
      <c r="C50" s="64"/>
      <c r="D50" s="75"/>
      <c r="E50" s="75"/>
      <c r="F50" s="64"/>
      <c r="G50" s="75"/>
      <c r="H50" s="75"/>
      <c r="I50" s="64"/>
      <c r="J50" s="75"/>
      <c r="K50" s="75"/>
      <c r="L50" s="64"/>
      <c r="M50" s="75"/>
      <c r="N50" s="64"/>
      <c r="O50" s="75"/>
    </row>
    <row r="51" spans="1:15" x14ac:dyDescent="0.25">
      <c r="A51" s="221"/>
      <c r="B51" s="222" t="s">
        <v>68</v>
      </c>
      <c r="C51" s="222"/>
      <c r="D51" s="59"/>
      <c r="E51" s="222" t="s">
        <v>69</v>
      </c>
      <c r="F51" s="222"/>
      <c r="G51" s="59"/>
      <c r="H51" s="222" t="s">
        <v>70</v>
      </c>
      <c r="I51" s="222"/>
      <c r="J51" s="59"/>
      <c r="K51" s="222" t="s">
        <v>71</v>
      </c>
      <c r="L51" s="222"/>
      <c r="M51" s="223" t="s">
        <v>19</v>
      </c>
      <c r="N51" s="223"/>
      <c r="O51" s="205" t="s">
        <v>72</v>
      </c>
    </row>
    <row r="52" spans="1:15" x14ac:dyDescent="0.25">
      <c r="A52" s="217"/>
      <c r="B52" s="76" t="s">
        <v>12</v>
      </c>
      <c r="C52" s="76" t="s">
        <v>13</v>
      </c>
      <c r="D52" s="77"/>
      <c r="E52" s="76" t="s">
        <v>12</v>
      </c>
      <c r="F52" s="76" t="s">
        <v>13</v>
      </c>
      <c r="G52" s="77"/>
      <c r="H52" s="76" t="s">
        <v>12</v>
      </c>
      <c r="I52" s="76" t="s">
        <v>13</v>
      </c>
      <c r="J52" s="77"/>
      <c r="K52" s="76" t="s">
        <v>12</v>
      </c>
      <c r="L52" s="76" t="s">
        <v>13</v>
      </c>
      <c r="M52" s="78" t="s">
        <v>12</v>
      </c>
      <c r="N52" s="78" t="s">
        <v>13</v>
      </c>
      <c r="O52" s="79"/>
    </row>
    <row r="53" spans="1:15" x14ac:dyDescent="0.25">
      <c r="A53" s="216" t="s">
        <v>22</v>
      </c>
      <c r="B53" s="93">
        <v>82940</v>
      </c>
      <c r="C53" s="158">
        <v>17.690419262573933</v>
      </c>
      <c r="D53" s="60"/>
      <c r="E53" s="93">
        <v>199520</v>
      </c>
      <c r="F53" s="158">
        <v>42.555247234172342</v>
      </c>
      <c r="G53" s="60"/>
      <c r="H53" s="93">
        <v>131180</v>
      </c>
      <c r="I53" s="158">
        <v>27.977143929682818</v>
      </c>
      <c r="J53" s="60"/>
      <c r="K53" s="93">
        <v>55220</v>
      </c>
      <c r="L53" s="158">
        <v>11.77718957357091</v>
      </c>
      <c r="M53" s="82">
        <f>SUM(K53+H53+E53+B53)</f>
        <v>468860</v>
      </c>
      <c r="N53" s="4">
        <v>100</v>
      </c>
      <c r="O53" s="159">
        <v>55.535463633344705</v>
      </c>
    </row>
    <row r="54" spans="1:15" x14ac:dyDescent="0.25">
      <c r="A54" s="217"/>
      <c r="B54" s="160">
        <v>51.702083891759813</v>
      </c>
      <c r="C54" s="13"/>
      <c r="D54" s="61"/>
      <c r="E54" s="160">
        <v>67.270299703634279</v>
      </c>
      <c r="F54" s="13"/>
      <c r="G54" s="61"/>
      <c r="H54" s="160">
        <v>77.304793168276561</v>
      </c>
      <c r="I54" s="13"/>
      <c r="J54" s="61"/>
      <c r="K54" s="160">
        <v>70.558544283578456</v>
      </c>
      <c r="L54" s="13"/>
      <c r="M54" s="85">
        <v>66.5078374352791</v>
      </c>
      <c r="N54" s="70"/>
    </row>
    <row r="55" spans="1:15" x14ac:dyDescent="0.25">
      <c r="A55" s="216" t="s">
        <v>23</v>
      </c>
      <c r="B55" s="93">
        <v>17930</v>
      </c>
      <c r="C55" s="158">
        <v>22.166299804615043</v>
      </c>
      <c r="D55" s="60"/>
      <c r="E55" s="93">
        <v>30110</v>
      </c>
      <c r="F55" s="158">
        <v>37.230727376153148</v>
      </c>
      <c r="G55" s="60"/>
      <c r="H55" s="93">
        <v>23090</v>
      </c>
      <c r="I55" s="158">
        <v>28.55835579848144</v>
      </c>
      <c r="J55" s="60"/>
      <c r="K55" s="93">
        <v>9740</v>
      </c>
      <c r="L55" s="158">
        <v>12.044617020750376</v>
      </c>
      <c r="M55" s="82">
        <f t="shared" ref="M55:M59" si="2">SUM(K55+H55+E55+B55)</f>
        <v>80870</v>
      </c>
      <c r="N55" s="4">
        <v>100</v>
      </c>
      <c r="O55" s="159">
        <v>55.740076977834846</v>
      </c>
    </row>
    <row r="56" spans="1:15" x14ac:dyDescent="0.25">
      <c r="A56" s="217"/>
      <c r="B56" s="160">
        <v>11.173724138360939</v>
      </c>
      <c r="C56" s="13"/>
      <c r="D56" s="61"/>
      <c r="E56" s="160">
        <v>10.150947594852205</v>
      </c>
      <c r="F56" s="13"/>
      <c r="G56" s="61"/>
      <c r="H56" s="160">
        <v>13.610405530442776</v>
      </c>
      <c r="I56" s="13"/>
      <c r="J56" s="61"/>
      <c r="K56" s="160">
        <v>12.446170949563617</v>
      </c>
      <c r="L56" s="13"/>
      <c r="M56" s="85">
        <v>11.471168167955174</v>
      </c>
      <c r="N56" s="70"/>
    </row>
    <row r="57" spans="1:15" x14ac:dyDescent="0.25">
      <c r="A57" s="216" t="s">
        <v>24</v>
      </c>
      <c r="B57" s="93">
        <v>51360</v>
      </c>
      <c r="C57" s="158">
        <v>44.678666817466052</v>
      </c>
      <c r="D57" s="60"/>
      <c r="E57" s="93">
        <v>56270</v>
      </c>
      <c r="F57" s="158">
        <v>48.949479307134844</v>
      </c>
      <c r="G57" s="60"/>
      <c r="H57" s="93">
        <v>6520</v>
      </c>
      <c r="I57" s="158">
        <v>5.6575868038941035</v>
      </c>
      <c r="J57" s="60"/>
      <c r="K57" s="93">
        <v>820</v>
      </c>
      <c r="L57" s="158">
        <v>0.71426707150500679</v>
      </c>
      <c r="M57" s="82">
        <f t="shared" si="2"/>
        <v>114970</v>
      </c>
      <c r="N57" s="4">
        <v>100</v>
      </c>
      <c r="O57" s="159">
        <v>66.694272420915851</v>
      </c>
    </row>
    <row r="58" spans="1:15" x14ac:dyDescent="0.25">
      <c r="A58" s="217"/>
      <c r="B58" s="160">
        <v>32.012641736431014</v>
      </c>
      <c r="C58" s="13"/>
      <c r="D58" s="61"/>
      <c r="E58" s="160">
        <v>18.970103812294965</v>
      </c>
      <c r="F58" s="13"/>
      <c r="G58" s="61"/>
      <c r="H58" s="160">
        <v>3.8325308376404861</v>
      </c>
      <c r="I58" s="13"/>
      <c r="J58" s="61"/>
      <c r="K58" s="160">
        <v>1.0491074280894999</v>
      </c>
      <c r="L58" s="13"/>
      <c r="M58" s="85">
        <v>16.305128023264061</v>
      </c>
      <c r="N58" s="70"/>
    </row>
    <row r="59" spans="1:15" x14ac:dyDescent="0.25">
      <c r="A59" s="216" t="s">
        <v>25</v>
      </c>
      <c r="B59" s="93">
        <v>8200</v>
      </c>
      <c r="C59" s="158">
        <v>20.350424380801112</v>
      </c>
      <c r="D59" s="60"/>
      <c r="E59" s="93">
        <v>10700</v>
      </c>
      <c r="F59" s="158">
        <v>26.562267335087107</v>
      </c>
      <c r="G59" s="60"/>
      <c r="H59" s="93">
        <v>8910</v>
      </c>
      <c r="I59" s="158">
        <v>22.117436839231647</v>
      </c>
      <c r="J59" s="60"/>
      <c r="K59" s="93">
        <v>12490</v>
      </c>
      <c r="L59" s="158">
        <v>30.96987144488013</v>
      </c>
      <c r="M59" s="82">
        <f t="shared" si="2"/>
        <v>40300</v>
      </c>
      <c r="N59" s="4">
        <v>100</v>
      </c>
      <c r="O59" s="159">
        <v>48.228556105850039</v>
      </c>
    </row>
    <row r="60" spans="1:15" x14ac:dyDescent="0.25">
      <c r="A60" s="217"/>
      <c r="B60" s="160">
        <v>5.1115502334482397</v>
      </c>
      <c r="C60" s="13"/>
      <c r="D60" s="61"/>
      <c r="E60" s="160">
        <v>3.6086488892185589</v>
      </c>
      <c r="F60" s="13"/>
      <c r="G60" s="61"/>
      <c r="H60" s="160">
        <v>5.2522704636401674</v>
      </c>
      <c r="I60" s="13"/>
      <c r="J60" s="61"/>
      <c r="K60" s="160">
        <v>15.946177338768416</v>
      </c>
      <c r="L60" s="13"/>
      <c r="M60" s="85">
        <v>5.715866373501667</v>
      </c>
      <c r="N60" s="70"/>
    </row>
    <row r="61" spans="1:15" x14ac:dyDescent="0.25">
      <c r="A61" s="218" t="s">
        <v>19</v>
      </c>
      <c r="B61" s="82">
        <f>SUM(B59+B57+B55+B53)</f>
        <v>160430</v>
      </c>
      <c r="C61" s="88">
        <v>22.756365699695014</v>
      </c>
      <c r="D61" s="89"/>
      <c r="E61" s="82">
        <f t="shared" ref="E61:M61" si="3">SUM(E59+E57+E55+E53)</f>
        <v>296600</v>
      </c>
      <c r="F61" s="88">
        <v>42.072912972551244</v>
      </c>
      <c r="G61" s="89"/>
      <c r="H61" s="82">
        <f t="shared" si="3"/>
        <v>169700</v>
      </c>
      <c r="I61" s="88">
        <v>24.069650329810624</v>
      </c>
      <c r="J61" s="89"/>
      <c r="K61" s="82">
        <f t="shared" si="3"/>
        <v>78270</v>
      </c>
      <c r="L61" s="88">
        <v>11.101070997943117</v>
      </c>
      <c r="M61" s="82">
        <f t="shared" si="3"/>
        <v>705000</v>
      </c>
      <c r="N61" s="4">
        <v>100</v>
      </c>
      <c r="O61" s="208">
        <v>56.960740986234924</v>
      </c>
    </row>
    <row r="62" spans="1:15" x14ac:dyDescent="0.25">
      <c r="A62" s="219"/>
      <c r="B62" s="90">
        <v>100</v>
      </c>
      <c r="C62" s="90"/>
      <c r="D62" s="91"/>
      <c r="E62" s="90">
        <v>100</v>
      </c>
      <c r="F62" s="90"/>
      <c r="G62" s="91"/>
      <c r="H62" s="90">
        <v>100</v>
      </c>
      <c r="I62" s="90"/>
      <c r="J62" s="91"/>
      <c r="K62" s="90">
        <v>100</v>
      </c>
      <c r="L62" s="90"/>
      <c r="M62" s="90">
        <v>100</v>
      </c>
      <c r="N62" s="70"/>
      <c r="O62" s="92"/>
    </row>
    <row r="63" spans="1:15" x14ac:dyDescent="0.25">
      <c r="A63" s="194"/>
      <c r="B63" s="194"/>
      <c r="C63" s="195"/>
      <c r="D63" s="194"/>
      <c r="E63" s="194"/>
      <c r="F63" s="195"/>
      <c r="G63" s="194"/>
      <c r="H63" s="194"/>
      <c r="I63" s="195"/>
      <c r="J63" s="194"/>
      <c r="K63" s="194"/>
      <c r="L63" s="195"/>
      <c r="M63" s="194"/>
      <c r="N63" s="195"/>
      <c r="O63" s="194"/>
    </row>
    <row r="65" spans="1:15" x14ac:dyDescent="0.25">
      <c r="A65" s="220" t="s">
        <v>92</v>
      </c>
      <c r="B65" s="220"/>
      <c r="C65" s="220"/>
      <c r="D65" s="220"/>
      <c r="E65" s="220"/>
      <c r="F65" s="220"/>
      <c r="G65" s="220"/>
      <c r="H65" s="220"/>
      <c r="I65" s="220"/>
      <c r="J65" s="220"/>
      <c r="K65" s="220"/>
      <c r="L65" s="220"/>
      <c r="M65" s="220"/>
      <c r="N65" s="220"/>
      <c r="O65" s="220"/>
    </row>
    <row r="66" spans="1:15" x14ac:dyDescent="0.25">
      <c r="A66" s="75"/>
      <c r="B66" s="75"/>
      <c r="C66" s="64"/>
      <c r="D66" s="75"/>
      <c r="E66" s="75"/>
      <c r="F66" s="64"/>
      <c r="G66" s="75"/>
      <c r="H66" s="75"/>
      <c r="I66" s="64"/>
      <c r="J66" s="75"/>
      <c r="K66" s="75"/>
      <c r="L66" s="64"/>
      <c r="M66" s="75"/>
      <c r="N66" s="64"/>
      <c r="O66" s="75"/>
    </row>
    <row r="67" spans="1:15" x14ac:dyDescent="0.25">
      <c r="A67" s="221"/>
      <c r="B67" s="222" t="s">
        <v>73</v>
      </c>
      <c r="C67" s="222"/>
      <c r="D67" s="59"/>
      <c r="E67" s="222" t="s">
        <v>69</v>
      </c>
      <c r="F67" s="222"/>
      <c r="G67" s="59"/>
      <c r="H67" s="222" t="s">
        <v>74</v>
      </c>
      <c r="I67" s="222"/>
      <c r="J67" s="59"/>
      <c r="K67" s="222" t="s">
        <v>71</v>
      </c>
      <c r="L67" s="222"/>
      <c r="M67" s="223" t="s">
        <v>19</v>
      </c>
      <c r="N67" s="223"/>
      <c r="O67" s="205" t="s">
        <v>72</v>
      </c>
    </row>
    <row r="68" spans="1:15" x14ac:dyDescent="0.25">
      <c r="A68" s="217"/>
      <c r="B68" s="56" t="s">
        <v>12</v>
      </c>
      <c r="C68" s="56" t="s">
        <v>13</v>
      </c>
      <c r="D68" s="57"/>
      <c r="E68" s="56" t="s">
        <v>12</v>
      </c>
      <c r="F68" s="56" t="s">
        <v>13</v>
      </c>
      <c r="G68" s="57"/>
      <c r="H68" s="56" t="s">
        <v>12</v>
      </c>
      <c r="I68" s="56" t="s">
        <v>13</v>
      </c>
      <c r="J68" s="57"/>
      <c r="K68" s="56" t="s">
        <v>12</v>
      </c>
      <c r="L68" s="56" t="s">
        <v>13</v>
      </c>
      <c r="M68" s="55" t="s">
        <v>12</v>
      </c>
      <c r="N68" s="55" t="s">
        <v>13</v>
      </c>
      <c r="O68" s="41"/>
    </row>
    <row r="69" spans="1:15" x14ac:dyDescent="0.25">
      <c r="A69" s="216" t="s">
        <v>22</v>
      </c>
      <c r="B69" s="166">
        <v>6240</v>
      </c>
      <c r="C69" s="167">
        <v>1.4426068711207964</v>
      </c>
      <c r="D69" s="60"/>
      <c r="E69" s="166">
        <v>124590</v>
      </c>
      <c r="F69" s="167">
        <v>28.82298917582176</v>
      </c>
      <c r="G69" s="60"/>
      <c r="H69" s="166">
        <v>190220</v>
      </c>
      <c r="I69" s="167">
        <v>44.005524286735465</v>
      </c>
      <c r="J69" s="60"/>
      <c r="K69" s="166">
        <v>111220</v>
      </c>
      <c r="L69" s="167">
        <v>25.728879666321973</v>
      </c>
      <c r="M69" s="168">
        <f>SUM(K69+H69+E69+B69)</f>
        <v>432270</v>
      </c>
      <c r="N69" s="169">
        <v>100</v>
      </c>
      <c r="O69" s="170">
        <v>46.536897086329496</v>
      </c>
    </row>
    <row r="70" spans="1:15" x14ac:dyDescent="0.25">
      <c r="A70" s="217"/>
      <c r="B70" s="171">
        <v>18.689123984775378</v>
      </c>
      <c r="C70" s="13"/>
      <c r="D70" s="61"/>
      <c r="E70" s="171">
        <v>58.813755339989136</v>
      </c>
      <c r="F70" s="13"/>
      <c r="G70" s="61"/>
      <c r="H70" s="171">
        <v>74.531591609005361</v>
      </c>
      <c r="I70" s="13"/>
      <c r="J70" s="61"/>
      <c r="K70" s="171">
        <v>75.608263822323735</v>
      </c>
      <c r="L70" s="13"/>
      <c r="M70" s="85">
        <v>66.756494223496105</v>
      </c>
      <c r="N70" s="70"/>
      <c r="O70" s="40"/>
    </row>
    <row r="71" spans="1:15" x14ac:dyDescent="0.25">
      <c r="A71" s="216" t="s">
        <v>23</v>
      </c>
      <c r="B71" s="93">
        <v>2520</v>
      </c>
      <c r="C71" s="158">
        <v>5.1103015583889899</v>
      </c>
      <c r="D71" s="60"/>
      <c r="E71" s="93">
        <v>11750</v>
      </c>
      <c r="F71" s="158">
        <v>23.770491803278688</v>
      </c>
      <c r="G71" s="60"/>
      <c r="H71" s="93">
        <v>18500</v>
      </c>
      <c r="I71" s="158">
        <v>37.439789516292251</v>
      </c>
      <c r="J71" s="60"/>
      <c r="K71" s="93">
        <v>16640</v>
      </c>
      <c r="L71" s="158">
        <v>33.679417122040071</v>
      </c>
      <c r="M71" s="168">
        <f t="shared" ref="M71:M77" si="4">SUM(K71+H71+E71+B71)</f>
        <v>49410</v>
      </c>
      <c r="N71" s="88">
        <v>100</v>
      </c>
      <c r="O71" s="170">
        <v>44.77060645283597</v>
      </c>
    </row>
    <row r="72" spans="1:15" x14ac:dyDescent="0.25">
      <c r="A72" s="217"/>
      <c r="B72" s="171">
        <v>7.5673569694608451</v>
      </c>
      <c r="C72" s="13"/>
      <c r="D72" s="61"/>
      <c r="E72" s="171">
        <v>5.5441478439425058</v>
      </c>
      <c r="F72" s="13"/>
      <c r="G72" s="61"/>
      <c r="H72" s="171">
        <v>7.2480860100459985</v>
      </c>
      <c r="I72" s="13"/>
      <c r="J72" s="61"/>
      <c r="K72" s="171">
        <v>11.312789345950685</v>
      </c>
      <c r="L72" s="13"/>
      <c r="M72" s="85">
        <v>7.63045200505917</v>
      </c>
      <c r="N72" s="70"/>
      <c r="O72" s="40"/>
    </row>
    <row r="73" spans="1:15" x14ac:dyDescent="0.25">
      <c r="A73" s="216" t="s">
        <v>24</v>
      </c>
      <c r="B73" s="93">
        <v>22580</v>
      </c>
      <c r="C73" s="172">
        <v>16.860074376092118</v>
      </c>
      <c r="D73" s="60"/>
      <c r="E73" s="93">
        <v>67560</v>
      </c>
      <c r="F73" s="172">
        <v>50.453275983093626</v>
      </c>
      <c r="G73" s="60"/>
      <c r="H73" s="93">
        <v>38890</v>
      </c>
      <c r="I73" s="172">
        <v>29.045506817808441</v>
      </c>
      <c r="J73" s="60"/>
      <c r="K73" s="93">
        <v>4880</v>
      </c>
      <c r="L73" s="172">
        <v>3.64114282300581</v>
      </c>
      <c r="M73" s="168">
        <f t="shared" si="4"/>
        <v>133910</v>
      </c>
      <c r="N73" s="4">
        <v>100</v>
      </c>
      <c r="O73" s="170">
        <v>58.461085798930384</v>
      </c>
    </row>
    <row r="74" spans="1:15" x14ac:dyDescent="0.25">
      <c r="A74" s="217"/>
      <c r="B74" s="171">
        <v>67.665657685737401</v>
      </c>
      <c r="C74" s="13"/>
      <c r="D74" s="61"/>
      <c r="E74" s="171">
        <v>31.893129410654016</v>
      </c>
      <c r="F74" s="13"/>
      <c r="G74" s="61"/>
      <c r="H74" s="171">
        <v>15.239826663427708</v>
      </c>
      <c r="I74" s="13"/>
      <c r="J74" s="61"/>
      <c r="K74" s="171">
        <v>3.3147744036329274</v>
      </c>
      <c r="L74" s="13"/>
      <c r="M74" s="85">
        <v>20.68051709786468</v>
      </c>
      <c r="N74" s="70"/>
      <c r="O74" s="40"/>
    </row>
    <row r="75" spans="1:15" x14ac:dyDescent="0.25">
      <c r="A75" s="216" t="s">
        <v>25</v>
      </c>
      <c r="B75" s="93">
        <v>2030</v>
      </c>
      <c r="C75" s="172">
        <v>6.3494051346274265</v>
      </c>
      <c r="D75" s="60"/>
      <c r="E75" s="93">
        <v>7940</v>
      </c>
      <c r="F75" s="172">
        <v>24.865372573575453</v>
      </c>
      <c r="G75" s="60"/>
      <c r="H75" s="93">
        <v>7610</v>
      </c>
      <c r="I75" s="172">
        <v>23.81653099561678</v>
      </c>
      <c r="J75" s="60"/>
      <c r="K75" s="93">
        <v>14360</v>
      </c>
      <c r="L75" s="172">
        <v>44.968691296180339</v>
      </c>
      <c r="M75" s="168">
        <f t="shared" si="4"/>
        <v>31940</v>
      </c>
      <c r="N75" s="4">
        <v>100</v>
      </c>
      <c r="O75" s="170">
        <v>40.119357554565923</v>
      </c>
    </row>
    <row r="76" spans="1:15" x14ac:dyDescent="0.25">
      <c r="A76" s="217"/>
      <c r="B76" s="171">
        <v>6.0778613600263736</v>
      </c>
      <c r="C76" s="112"/>
      <c r="D76" s="61"/>
      <c r="E76" s="171">
        <v>3.7489674054143358</v>
      </c>
      <c r="F76" s="13"/>
      <c r="G76" s="61"/>
      <c r="H76" s="171">
        <v>2.9804957175209426</v>
      </c>
      <c r="I76" s="13"/>
      <c r="J76" s="61"/>
      <c r="K76" s="171">
        <v>9.7641724280926443</v>
      </c>
      <c r="L76" s="13"/>
      <c r="M76" s="85">
        <v>4.9325366735800422</v>
      </c>
      <c r="N76" s="70"/>
      <c r="O76" s="40"/>
    </row>
    <row r="77" spans="1:15" x14ac:dyDescent="0.25">
      <c r="A77" s="218" t="s">
        <v>19</v>
      </c>
      <c r="B77" s="82">
        <f>SUM(B75+B73+B71+B69)</f>
        <v>33370</v>
      </c>
      <c r="C77" s="88">
        <v>5.1529101811942795</v>
      </c>
      <c r="D77" s="89"/>
      <c r="E77" s="82">
        <f t="shared" ref="E77:K77" si="5">SUM(E75+E73+E71+E69)</f>
        <v>211840</v>
      </c>
      <c r="F77" s="88">
        <v>32.715505059942515</v>
      </c>
      <c r="G77" s="89"/>
      <c r="H77" s="82">
        <f t="shared" si="5"/>
        <v>255220</v>
      </c>
      <c r="I77" s="88">
        <v>39.414890577681277</v>
      </c>
      <c r="J77" s="89"/>
      <c r="K77" s="82">
        <f t="shared" si="5"/>
        <v>147100</v>
      </c>
      <c r="L77" s="88">
        <v>22.716694181181925</v>
      </c>
      <c r="M77" s="168">
        <f t="shared" si="4"/>
        <v>647530</v>
      </c>
      <c r="N77" s="4">
        <v>100</v>
      </c>
      <c r="O77" s="209">
        <v>48.551544364968073</v>
      </c>
    </row>
    <row r="78" spans="1:15" x14ac:dyDescent="0.25">
      <c r="A78" s="219"/>
      <c r="B78" s="90">
        <v>100</v>
      </c>
      <c r="C78" s="90"/>
      <c r="D78" s="91"/>
      <c r="E78" s="90">
        <v>100</v>
      </c>
      <c r="F78" s="90"/>
      <c r="G78" s="91"/>
      <c r="H78" s="90">
        <v>100</v>
      </c>
      <c r="I78" s="90"/>
      <c r="J78" s="91"/>
      <c r="K78" s="90">
        <v>100</v>
      </c>
      <c r="L78" s="90"/>
      <c r="M78" s="90">
        <v>100</v>
      </c>
      <c r="N78" s="70"/>
      <c r="O78" s="173"/>
    </row>
  </sheetData>
  <mergeCells count="60">
    <mergeCell ref="A69:A70"/>
    <mergeCell ref="A71:A72"/>
    <mergeCell ref="A73:A74"/>
    <mergeCell ref="A75:A76"/>
    <mergeCell ref="A77:A78"/>
    <mergeCell ref="A65:O65"/>
    <mergeCell ref="A67:A68"/>
    <mergeCell ref="B67:C67"/>
    <mergeCell ref="E67:F67"/>
    <mergeCell ref="H67:I67"/>
    <mergeCell ref="K67:L67"/>
    <mergeCell ref="M67:N67"/>
    <mergeCell ref="A53:A54"/>
    <mergeCell ref="A55:A56"/>
    <mergeCell ref="A57:A58"/>
    <mergeCell ref="A59:A60"/>
    <mergeCell ref="A61:A62"/>
    <mergeCell ref="A49:O49"/>
    <mergeCell ref="A51:A52"/>
    <mergeCell ref="B51:C51"/>
    <mergeCell ref="E51:F51"/>
    <mergeCell ref="H51:I51"/>
    <mergeCell ref="K51:L51"/>
    <mergeCell ref="M51:N51"/>
    <mergeCell ref="A37:A38"/>
    <mergeCell ref="A39:A40"/>
    <mergeCell ref="A41:A42"/>
    <mergeCell ref="A43:A44"/>
    <mergeCell ref="A45:A46"/>
    <mergeCell ref="A33:O33"/>
    <mergeCell ref="A35:A36"/>
    <mergeCell ref="B35:C35"/>
    <mergeCell ref="E35:F35"/>
    <mergeCell ref="H35:I35"/>
    <mergeCell ref="K35:L35"/>
    <mergeCell ref="M35:N35"/>
    <mergeCell ref="A1:O1"/>
    <mergeCell ref="A3:A4"/>
    <mergeCell ref="B3:C3"/>
    <mergeCell ref="E3:F3"/>
    <mergeCell ref="H3:I3"/>
    <mergeCell ref="K3:L3"/>
    <mergeCell ref="M3:N3"/>
    <mergeCell ref="A5:A6"/>
    <mergeCell ref="A7:A8"/>
    <mergeCell ref="A9:A10"/>
    <mergeCell ref="A11:A12"/>
    <mergeCell ref="A13:A14"/>
    <mergeCell ref="A17:O17"/>
    <mergeCell ref="A19:A20"/>
    <mergeCell ref="B19:C19"/>
    <mergeCell ref="E19:F19"/>
    <mergeCell ref="H19:I19"/>
    <mergeCell ref="K19:L19"/>
    <mergeCell ref="M19:N19"/>
    <mergeCell ref="A21:A22"/>
    <mergeCell ref="A23:A24"/>
    <mergeCell ref="A25:A26"/>
    <mergeCell ref="A27:A28"/>
    <mergeCell ref="A29:A30"/>
  </mergeCells>
  <pageMargins left="0.70866141732283472" right="0.70866141732283472" top="0.74803149606299213" bottom="0.74803149606299213" header="0.31496062992125984" footer="0.31496062992125984"/>
  <pageSetup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topLeftCell="A64" workbookViewId="0">
      <selection activeCell="K34" sqref="K34"/>
    </sheetView>
  </sheetViews>
  <sheetFormatPr defaultRowHeight="15" x14ac:dyDescent="0.25"/>
  <cols>
    <col min="1" max="1" width="29.28515625" style="9" customWidth="1"/>
    <col min="2" max="2" width="11.140625" style="9" customWidth="1"/>
    <col min="3" max="3" width="11.140625" style="65" customWidth="1"/>
    <col min="4" max="4" width="1.7109375" style="9" customWidth="1"/>
    <col min="5" max="5" width="11.140625" style="9" customWidth="1"/>
    <col min="6" max="6" width="11.140625" style="65" customWidth="1"/>
    <col min="7" max="7" width="1.7109375" style="9" customWidth="1"/>
    <col min="8" max="8" width="11.140625" style="9" customWidth="1"/>
    <col min="9" max="9" width="11.140625" style="65" customWidth="1"/>
    <col min="10" max="10" width="1.7109375" style="9" customWidth="1"/>
    <col min="11" max="11" width="11.140625" style="9" customWidth="1"/>
    <col min="12" max="12" width="11.140625" style="65" customWidth="1"/>
    <col min="13" max="13" width="11.140625" style="9" customWidth="1"/>
    <col min="14" max="14" width="11.140625" style="65" customWidth="1"/>
    <col min="15" max="15" width="11.140625" style="9" customWidth="1"/>
    <col min="16" max="16384" width="9.140625" style="9"/>
  </cols>
  <sheetData>
    <row r="1" spans="1:15" x14ac:dyDescent="0.25">
      <c r="A1" s="220" t="s">
        <v>96</v>
      </c>
      <c r="B1" s="220"/>
      <c r="C1" s="220"/>
      <c r="D1" s="220"/>
      <c r="E1" s="220"/>
      <c r="F1" s="220"/>
      <c r="G1" s="220"/>
      <c r="H1" s="220"/>
      <c r="I1" s="220"/>
      <c r="J1" s="220"/>
      <c r="K1" s="220"/>
      <c r="L1" s="220"/>
      <c r="M1" s="220"/>
      <c r="N1" s="220"/>
      <c r="O1" s="220"/>
    </row>
    <row r="2" spans="1:15" x14ac:dyDescent="0.25">
      <c r="A2" s="10"/>
      <c r="B2" s="10"/>
      <c r="C2" s="64"/>
      <c r="D2" s="58"/>
      <c r="E2" s="10"/>
      <c r="F2" s="64"/>
      <c r="G2" s="58"/>
      <c r="H2" s="10"/>
      <c r="I2" s="64"/>
      <c r="J2" s="58"/>
      <c r="K2" s="10"/>
      <c r="L2" s="64"/>
      <c r="M2" s="10"/>
      <c r="N2" s="64"/>
      <c r="O2" s="10"/>
    </row>
    <row r="3" spans="1:15" x14ac:dyDescent="0.25">
      <c r="A3" s="221"/>
      <c r="B3" s="222" t="s">
        <v>73</v>
      </c>
      <c r="C3" s="222"/>
      <c r="D3" s="59"/>
      <c r="E3" s="222" t="s">
        <v>69</v>
      </c>
      <c r="F3" s="222"/>
      <c r="G3" s="59"/>
      <c r="H3" s="222" t="s">
        <v>74</v>
      </c>
      <c r="I3" s="222"/>
      <c r="J3" s="59"/>
      <c r="K3" s="222" t="s">
        <v>71</v>
      </c>
      <c r="L3" s="222"/>
      <c r="M3" s="223" t="s">
        <v>19</v>
      </c>
      <c r="N3" s="223"/>
      <c r="O3" s="205" t="s">
        <v>72</v>
      </c>
    </row>
    <row r="4" spans="1:15" x14ac:dyDescent="0.25">
      <c r="A4" s="217"/>
      <c r="B4" s="56" t="s">
        <v>12</v>
      </c>
      <c r="C4" s="56" t="s">
        <v>13</v>
      </c>
      <c r="D4" s="57"/>
      <c r="E4" s="56" t="s">
        <v>12</v>
      </c>
      <c r="F4" s="56" t="s">
        <v>13</v>
      </c>
      <c r="G4" s="57"/>
      <c r="H4" s="56" t="s">
        <v>12</v>
      </c>
      <c r="I4" s="56" t="s">
        <v>13</v>
      </c>
      <c r="J4" s="57"/>
      <c r="K4" s="56" t="s">
        <v>12</v>
      </c>
      <c r="L4" s="56" t="s">
        <v>13</v>
      </c>
      <c r="M4" s="55" t="s">
        <v>12</v>
      </c>
      <c r="N4" s="55" t="s">
        <v>13</v>
      </c>
      <c r="O4" s="41"/>
    </row>
    <row r="5" spans="1:15" x14ac:dyDescent="0.25">
      <c r="A5" s="216" t="s">
        <v>63</v>
      </c>
      <c r="B5" s="11">
        <v>12330</v>
      </c>
      <c r="C5" s="12">
        <v>15.1</v>
      </c>
      <c r="D5" s="60"/>
      <c r="E5" s="11">
        <v>24650</v>
      </c>
      <c r="F5" s="12">
        <v>30.2</v>
      </c>
      <c r="G5" s="60"/>
      <c r="H5" s="11">
        <v>29640</v>
      </c>
      <c r="I5" s="12">
        <v>36.299999999999997</v>
      </c>
      <c r="J5" s="60"/>
      <c r="K5" s="11">
        <v>15010</v>
      </c>
      <c r="L5" s="12">
        <v>18.399999999999999</v>
      </c>
      <c r="M5" s="1">
        <v>81630</v>
      </c>
      <c r="N5" s="4">
        <v>100</v>
      </c>
      <c r="O5" s="39">
        <v>51.533000000000001</v>
      </c>
    </row>
    <row r="6" spans="1:15" x14ac:dyDescent="0.25">
      <c r="A6" s="217"/>
      <c r="B6" s="13">
        <v>3.2</v>
      </c>
      <c r="C6" s="13"/>
      <c r="D6" s="61"/>
      <c r="E6" s="13">
        <v>8.6999999999999993</v>
      </c>
      <c r="F6" s="13"/>
      <c r="G6" s="61"/>
      <c r="H6" s="13">
        <v>33.9</v>
      </c>
      <c r="I6" s="13"/>
      <c r="J6" s="61"/>
      <c r="K6" s="13">
        <v>64.8</v>
      </c>
      <c r="L6" s="13"/>
      <c r="M6" s="5">
        <v>10.5</v>
      </c>
      <c r="N6" s="70"/>
      <c r="O6" s="40"/>
    </row>
    <row r="7" spans="1:15" x14ac:dyDescent="0.25">
      <c r="A7" s="216" t="s">
        <v>64</v>
      </c>
      <c r="B7" s="11">
        <v>17660</v>
      </c>
      <c r="C7" s="12">
        <v>26.1</v>
      </c>
      <c r="D7" s="60"/>
      <c r="E7" s="11">
        <v>34400</v>
      </c>
      <c r="F7" s="12">
        <v>50.9</v>
      </c>
      <c r="G7" s="60"/>
      <c r="H7" s="11">
        <v>11030</v>
      </c>
      <c r="I7" s="12">
        <v>16.3</v>
      </c>
      <c r="J7" s="60"/>
      <c r="K7" s="11" t="s">
        <v>26</v>
      </c>
      <c r="L7" s="12">
        <v>6.7</v>
      </c>
      <c r="M7" s="1">
        <v>67600</v>
      </c>
      <c r="N7" s="4">
        <v>100</v>
      </c>
      <c r="O7" s="39">
        <v>60.52</v>
      </c>
    </row>
    <row r="8" spans="1:15" x14ac:dyDescent="0.25">
      <c r="A8" s="217"/>
      <c r="B8" s="13">
        <v>4.5999999999999996</v>
      </c>
      <c r="C8" s="13"/>
      <c r="D8" s="61"/>
      <c r="E8" s="13">
        <v>12.1</v>
      </c>
      <c r="F8" s="13"/>
      <c r="G8" s="61"/>
      <c r="H8" s="13">
        <v>12.6</v>
      </c>
      <c r="I8" s="13"/>
      <c r="J8" s="61"/>
      <c r="K8" s="13">
        <v>19.5</v>
      </c>
      <c r="L8" s="13"/>
      <c r="M8" s="5">
        <v>8.6999999999999993</v>
      </c>
      <c r="N8" s="70"/>
      <c r="O8" s="40"/>
    </row>
    <row r="9" spans="1:15" x14ac:dyDescent="0.25">
      <c r="A9" s="216" t="s">
        <v>65</v>
      </c>
      <c r="B9" s="11">
        <v>48090</v>
      </c>
      <c r="C9" s="12">
        <v>38.1</v>
      </c>
      <c r="D9" s="60"/>
      <c r="E9" s="11">
        <v>58600</v>
      </c>
      <c r="F9" s="12">
        <v>46.5</v>
      </c>
      <c r="G9" s="60"/>
      <c r="H9" s="11">
        <v>16510</v>
      </c>
      <c r="I9" s="12">
        <v>13.1</v>
      </c>
      <c r="J9" s="60"/>
      <c r="K9" s="11" t="s">
        <v>26</v>
      </c>
      <c r="L9" s="12">
        <v>2.2999999999999998</v>
      </c>
      <c r="M9" s="1">
        <v>126150</v>
      </c>
      <c r="N9" s="4">
        <v>100</v>
      </c>
      <c r="O9" s="39">
        <v>63.86</v>
      </c>
    </row>
    <row r="10" spans="1:15" x14ac:dyDescent="0.25">
      <c r="A10" s="217"/>
      <c r="B10" s="13">
        <v>12.5</v>
      </c>
      <c r="C10" s="13"/>
      <c r="D10" s="61"/>
      <c r="E10" s="13">
        <v>20.6</v>
      </c>
      <c r="F10" s="13"/>
      <c r="G10" s="61"/>
      <c r="H10" s="13">
        <v>18.899999999999999</v>
      </c>
      <c r="I10" s="13"/>
      <c r="J10" s="61"/>
      <c r="K10" s="13">
        <v>12.7</v>
      </c>
      <c r="L10" s="13"/>
      <c r="M10" s="5">
        <v>16.2</v>
      </c>
      <c r="N10" s="70"/>
      <c r="O10" s="40"/>
    </row>
    <row r="11" spans="1:15" x14ac:dyDescent="0.25">
      <c r="A11" s="216" t="s">
        <v>66</v>
      </c>
      <c r="B11" s="11">
        <v>81300</v>
      </c>
      <c r="C11" s="12">
        <v>42.9</v>
      </c>
      <c r="D11" s="60"/>
      <c r="E11" s="11">
        <v>89640</v>
      </c>
      <c r="F11" s="12">
        <v>47.3</v>
      </c>
      <c r="G11" s="60"/>
      <c r="H11" s="11">
        <v>17780</v>
      </c>
      <c r="I11" s="12">
        <v>9.4</v>
      </c>
      <c r="J11" s="60"/>
      <c r="K11" s="11" t="s">
        <v>26</v>
      </c>
      <c r="L11" s="12">
        <v>0.4</v>
      </c>
      <c r="M11" s="1">
        <v>189400</v>
      </c>
      <c r="N11" s="4">
        <v>100</v>
      </c>
      <c r="O11" s="39">
        <v>65.599999999999994</v>
      </c>
    </row>
    <row r="12" spans="1:15" x14ac:dyDescent="0.25">
      <c r="A12" s="217"/>
      <c r="B12" s="13">
        <v>21.1</v>
      </c>
      <c r="C12" s="13"/>
      <c r="D12" s="61"/>
      <c r="E12" s="13">
        <v>31.6</v>
      </c>
      <c r="F12" s="13"/>
      <c r="G12" s="61"/>
      <c r="H12" s="13">
        <v>20.3</v>
      </c>
      <c r="I12" s="13"/>
      <c r="J12" s="61"/>
      <c r="K12" s="13">
        <v>2.9</v>
      </c>
      <c r="L12" s="13"/>
      <c r="M12" s="5">
        <v>24.3</v>
      </c>
      <c r="N12" s="70"/>
      <c r="O12" s="40"/>
    </row>
    <row r="13" spans="1:15" x14ac:dyDescent="0.25">
      <c r="A13" s="216" t="s">
        <v>27</v>
      </c>
      <c r="B13" s="11">
        <v>226140</v>
      </c>
      <c r="C13" s="12">
        <v>71.7</v>
      </c>
      <c r="D13" s="60"/>
      <c r="E13" s="11">
        <v>76610</v>
      </c>
      <c r="F13" s="12">
        <v>24.3</v>
      </c>
      <c r="G13" s="60"/>
      <c r="H13" s="11">
        <v>12470</v>
      </c>
      <c r="I13" s="12">
        <v>4</v>
      </c>
      <c r="J13" s="60"/>
      <c r="K13" s="11" t="s">
        <v>26</v>
      </c>
      <c r="L13" s="12" t="s">
        <v>58</v>
      </c>
      <c r="M13" s="1">
        <v>315220</v>
      </c>
      <c r="N13" s="4">
        <v>100</v>
      </c>
      <c r="O13" s="39">
        <v>71.599999999999994</v>
      </c>
    </row>
    <row r="14" spans="1:15" x14ac:dyDescent="0.25">
      <c r="A14" s="217"/>
      <c r="B14" s="13">
        <v>58.7</v>
      </c>
      <c r="C14" s="13"/>
      <c r="D14" s="61"/>
      <c r="E14" s="13">
        <v>27</v>
      </c>
      <c r="F14" s="13"/>
      <c r="G14" s="61"/>
      <c r="H14" s="13">
        <v>14.3</v>
      </c>
      <c r="I14" s="13"/>
      <c r="J14" s="61"/>
      <c r="K14" s="13" t="s">
        <v>58</v>
      </c>
      <c r="L14" s="13"/>
      <c r="M14" s="5">
        <v>40.4</v>
      </c>
      <c r="N14" s="70"/>
      <c r="O14" s="40"/>
    </row>
    <row r="15" spans="1:15" x14ac:dyDescent="0.25">
      <c r="A15" s="225" t="s">
        <v>19</v>
      </c>
      <c r="B15" s="1">
        <v>385520</v>
      </c>
      <c r="C15" s="2">
        <v>49.4</v>
      </c>
      <c r="D15" s="50"/>
      <c r="E15" s="1">
        <v>283900</v>
      </c>
      <c r="F15" s="2">
        <v>36.4</v>
      </c>
      <c r="G15" s="50"/>
      <c r="H15" s="1">
        <v>87430</v>
      </c>
      <c r="I15" s="2">
        <v>11.2</v>
      </c>
      <c r="J15" s="50"/>
      <c r="K15" s="1">
        <v>23150</v>
      </c>
      <c r="L15" s="2">
        <v>3</v>
      </c>
      <c r="M15" s="1">
        <v>780000</v>
      </c>
      <c r="N15" s="4">
        <v>100</v>
      </c>
      <c r="O15" s="207">
        <v>65.83</v>
      </c>
    </row>
    <row r="16" spans="1:15" x14ac:dyDescent="0.25">
      <c r="A16" s="227"/>
      <c r="B16" s="4">
        <v>100</v>
      </c>
      <c r="C16" s="4"/>
      <c r="D16" s="54"/>
      <c r="E16" s="4">
        <v>100</v>
      </c>
      <c r="F16" s="4"/>
      <c r="G16" s="54"/>
      <c r="H16" s="4">
        <v>100</v>
      </c>
      <c r="I16" s="4"/>
      <c r="J16" s="54"/>
      <c r="K16" s="4">
        <v>100</v>
      </c>
      <c r="L16" s="4"/>
      <c r="M16" s="4">
        <v>100</v>
      </c>
      <c r="N16" s="69"/>
      <c r="O16" s="7"/>
    </row>
    <row r="17" spans="1:15" x14ac:dyDescent="0.25">
      <c r="A17" s="114"/>
      <c r="B17" s="114"/>
      <c r="C17" s="86"/>
      <c r="D17" s="114"/>
      <c r="E17" s="114"/>
      <c r="F17" s="86"/>
      <c r="G17" s="114"/>
      <c r="H17" s="114"/>
      <c r="I17" s="86"/>
      <c r="J17" s="114"/>
      <c r="K17" s="114"/>
      <c r="L17" s="86"/>
      <c r="M17" s="114"/>
      <c r="N17" s="86"/>
      <c r="O17" s="114"/>
    </row>
    <row r="18" spans="1:15" ht="15.75" x14ac:dyDescent="0.25">
      <c r="A18" s="17"/>
      <c r="B18" s="18"/>
      <c r="C18" s="66"/>
      <c r="D18" s="17"/>
      <c r="E18" s="17"/>
    </row>
    <row r="19" spans="1:15" x14ac:dyDescent="0.25">
      <c r="A19" s="220" t="s">
        <v>97</v>
      </c>
      <c r="B19" s="220"/>
      <c r="C19" s="220"/>
      <c r="D19" s="220"/>
      <c r="E19" s="220"/>
      <c r="F19" s="220"/>
      <c r="G19" s="220"/>
      <c r="H19" s="220"/>
      <c r="I19" s="220"/>
      <c r="J19" s="220"/>
      <c r="K19" s="220"/>
      <c r="L19" s="220"/>
      <c r="M19" s="220"/>
      <c r="N19" s="220"/>
      <c r="O19" s="220"/>
    </row>
    <row r="20" spans="1:15" s="17" customFormat="1" x14ac:dyDescent="0.2">
      <c r="A20" s="74"/>
      <c r="B20" s="74"/>
      <c r="C20" s="64"/>
      <c r="D20" s="74"/>
      <c r="E20" s="74"/>
      <c r="F20" s="64"/>
      <c r="G20" s="74"/>
      <c r="H20" s="74"/>
      <c r="I20" s="64"/>
      <c r="J20" s="74"/>
      <c r="K20" s="74"/>
      <c r="L20" s="64"/>
      <c r="M20" s="74"/>
      <c r="N20" s="64"/>
      <c r="O20" s="74"/>
    </row>
    <row r="21" spans="1:15" x14ac:dyDescent="0.25">
      <c r="A21" s="221"/>
      <c r="B21" s="222" t="s">
        <v>73</v>
      </c>
      <c r="C21" s="222"/>
      <c r="D21" s="59"/>
      <c r="E21" s="222" t="s">
        <v>69</v>
      </c>
      <c r="F21" s="222"/>
      <c r="G21" s="59"/>
      <c r="H21" s="222" t="s">
        <v>74</v>
      </c>
      <c r="I21" s="222"/>
      <c r="J21" s="59"/>
      <c r="K21" s="222" t="s">
        <v>71</v>
      </c>
      <c r="L21" s="222"/>
      <c r="M21" s="223" t="s">
        <v>19</v>
      </c>
      <c r="N21" s="223"/>
      <c r="O21" s="205" t="s">
        <v>72</v>
      </c>
    </row>
    <row r="22" spans="1:15" x14ac:dyDescent="0.25">
      <c r="A22" s="217"/>
      <c r="B22" s="76" t="s">
        <v>12</v>
      </c>
      <c r="C22" s="76" t="s">
        <v>13</v>
      </c>
      <c r="D22" s="77"/>
      <c r="E22" s="76" t="s">
        <v>12</v>
      </c>
      <c r="F22" s="76" t="s">
        <v>13</v>
      </c>
      <c r="G22" s="77"/>
      <c r="H22" s="76" t="s">
        <v>12</v>
      </c>
      <c r="I22" s="76" t="s">
        <v>13</v>
      </c>
      <c r="J22" s="77"/>
      <c r="K22" s="76" t="s">
        <v>12</v>
      </c>
      <c r="L22" s="76" t="s">
        <v>13</v>
      </c>
      <c r="M22" s="78" t="s">
        <v>12</v>
      </c>
      <c r="N22" s="78" t="s">
        <v>13</v>
      </c>
      <c r="O22" s="79"/>
    </row>
    <row r="23" spans="1:15" x14ac:dyDescent="0.25">
      <c r="A23" s="216" t="s">
        <v>63</v>
      </c>
      <c r="B23" s="93" t="s">
        <v>26</v>
      </c>
      <c r="C23" s="94">
        <v>11.736050106670621</v>
      </c>
      <c r="D23" s="60"/>
      <c r="E23" s="93">
        <v>16140</v>
      </c>
      <c r="F23" s="94">
        <v>18.411235211572908</v>
      </c>
      <c r="G23" s="60"/>
      <c r="H23" s="93">
        <v>33020</v>
      </c>
      <c r="I23" s="94">
        <v>37.6712719473378</v>
      </c>
      <c r="J23" s="60"/>
      <c r="K23" s="93">
        <v>28210</v>
      </c>
      <c r="L23" s="94">
        <v>32.181442734418674</v>
      </c>
      <c r="M23" s="82">
        <v>87660</v>
      </c>
      <c r="N23" s="4">
        <v>100</v>
      </c>
      <c r="O23" s="95">
        <v>45.051136231155965</v>
      </c>
    </row>
    <row r="24" spans="1:15" x14ac:dyDescent="0.25">
      <c r="A24" s="217"/>
      <c r="B24" s="96">
        <v>3.4752556527379421</v>
      </c>
      <c r="C24" s="13"/>
      <c r="D24" s="61"/>
      <c r="E24" s="96">
        <v>5.5587512959971344</v>
      </c>
      <c r="F24" s="13"/>
      <c r="G24" s="61"/>
      <c r="H24" s="96">
        <v>26.683906420461433</v>
      </c>
      <c r="I24" s="86"/>
      <c r="J24" s="61"/>
      <c r="K24" s="96">
        <v>56.515467222311266</v>
      </c>
      <c r="L24" s="13"/>
      <c r="M24" s="97">
        <v>11.53357781312954</v>
      </c>
      <c r="N24" s="70"/>
    </row>
    <row r="25" spans="1:15" x14ac:dyDescent="0.25">
      <c r="A25" s="216" t="s">
        <v>64</v>
      </c>
      <c r="B25" s="93" t="s">
        <v>26</v>
      </c>
      <c r="C25" s="94">
        <v>13.561834862385322</v>
      </c>
      <c r="D25" s="60"/>
      <c r="E25" s="93">
        <v>26250</v>
      </c>
      <c r="F25" s="94">
        <v>38.532110091743121</v>
      </c>
      <c r="G25" s="60"/>
      <c r="H25" s="93">
        <v>18880</v>
      </c>
      <c r="I25" s="94">
        <v>27.707889908256885</v>
      </c>
      <c r="J25" s="60"/>
      <c r="K25" s="93" t="s">
        <v>26</v>
      </c>
      <c r="L25" s="94">
        <v>20.19816513761468</v>
      </c>
      <c r="M25" s="82">
        <v>68130</v>
      </c>
      <c r="N25" s="4">
        <v>100</v>
      </c>
      <c r="O25" s="95">
        <v>52.310376102099994</v>
      </c>
    </row>
    <row r="26" spans="1:15" x14ac:dyDescent="0.25">
      <c r="A26" s="217"/>
      <c r="B26" s="96">
        <v>3.1212099713858117</v>
      </c>
      <c r="C26" s="13"/>
      <c r="D26" s="61"/>
      <c r="E26" s="96">
        <v>9.0418404709334972</v>
      </c>
      <c r="F26" s="13"/>
      <c r="G26" s="61"/>
      <c r="H26" s="96">
        <v>15.253949654531496</v>
      </c>
      <c r="I26" s="13"/>
      <c r="J26" s="61"/>
      <c r="K26" s="96">
        <v>27.568520596249396</v>
      </c>
      <c r="L26" s="13"/>
      <c r="M26" s="97">
        <v>8.9640398904709464</v>
      </c>
      <c r="N26" s="70"/>
    </row>
    <row r="27" spans="1:15" x14ac:dyDescent="0.25">
      <c r="A27" s="216" t="s">
        <v>65</v>
      </c>
      <c r="B27" s="93">
        <v>33540</v>
      </c>
      <c r="C27" s="94">
        <v>25.03601848326727</v>
      </c>
      <c r="D27" s="60"/>
      <c r="E27" s="93">
        <v>69070</v>
      </c>
      <c r="F27" s="94">
        <v>51.565777588665185</v>
      </c>
      <c r="G27" s="60"/>
      <c r="H27" s="93">
        <v>27860</v>
      </c>
      <c r="I27" s="94">
        <v>20.795168671011279</v>
      </c>
      <c r="J27" s="98"/>
      <c r="K27" s="93" t="s">
        <v>26</v>
      </c>
      <c r="L27" s="94">
        <v>2.6030352570562636</v>
      </c>
      <c r="M27" s="82">
        <v>133960</v>
      </c>
      <c r="N27" s="4">
        <v>100</v>
      </c>
      <c r="O27" s="95">
        <v>61.050275951490896</v>
      </c>
    </row>
    <row r="28" spans="1:15" x14ac:dyDescent="0.25">
      <c r="A28" s="217"/>
      <c r="B28" s="96">
        <v>11.330137462965403</v>
      </c>
      <c r="C28" s="13"/>
      <c r="D28" s="61"/>
      <c r="E28" s="96">
        <v>23.793646255644692</v>
      </c>
      <c r="F28" s="13"/>
      <c r="G28" s="61"/>
      <c r="H28" s="96">
        <v>22.511616630974991</v>
      </c>
      <c r="I28" s="13"/>
      <c r="J28" s="61"/>
      <c r="K28" s="96">
        <v>6.986295880750121</v>
      </c>
      <c r="L28" s="13"/>
      <c r="M28" s="97">
        <v>17.62662487614822</v>
      </c>
      <c r="N28" s="70"/>
    </row>
    <row r="29" spans="1:15" x14ac:dyDescent="0.25">
      <c r="A29" s="216" t="s">
        <v>66</v>
      </c>
      <c r="B29" s="93">
        <v>48500</v>
      </c>
      <c r="C29" s="94">
        <v>28.606480989961192</v>
      </c>
      <c r="D29" s="60"/>
      <c r="E29" s="93">
        <v>85350</v>
      </c>
      <c r="F29" s="94">
        <v>50.337379528376445</v>
      </c>
      <c r="G29" s="60"/>
      <c r="H29" s="93">
        <v>32660</v>
      </c>
      <c r="I29" s="94">
        <v>19.266022578476129</v>
      </c>
      <c r="J29" s="60"/>
      <c r="K29" s="93" t="s">
        <v>26</v>
      </c>
      <c r="L29" s="94">
        <v>1.7901169031862314</v>
      </c>
      <c r="M29" s="82">
        <v>169550</v>
      </c>
      <c r="N29" s="4">
        <v>100</v>
      </c>
      <c r="O29" s="95">
        <v>62.571111044445693</v>
      </c>
    </row>
    <row r="30" spans="1:15" x14ac:dyDescent="0.25">
      <c r="A30" s="217"/>
      <c r="B30" s="96">
        <v>16.384747657994573</v>
      </c>
      <c r="C30" s="13"/>
      <c r="D30" s="61"/>
      <c r="E30" s="96">
        <v>29.396487288033423</v>
      </c>
      <c r="F30" s="13"/>
      <c r="G30" s="61"/>
      <c r="H30" s="96">
        <v>26.396218029011276</v>
      </c>
      <c r="I30" s="13"/>
      <c r="J30" s="61"/>
      <c r="K30" s="96">
        <v>6.0807020355826253</v>
      </c>
      <c r="L30" s="13"/>
      <c r="M30" s="97">
        <v>22.308715612627157</v>
      </c>
      <c r="N30" s="70"/>
    </row>
    <row r="31" spans="1:15" x14ac:dyDescent="0.25">
      <c r="A31" s="216" t="s">
        <v>27</v>
      </c>
      <c r="B31" s="93">
        <v>194440</v>
      </c>
      <c r="C31" s="94">
        <v>64.663021862175839</v>
      </c>
      <c r="D31" s="60"/>
      <c r="E31" s="93">
        <v>93510</v>
      </c>
      <c r="F31" s="94">
        <v>31.096899920851872</v>
      </c>
      <c r="G31" s="60"/>
      <c r="H31" s="93">
        <v>11330</v>
      </c>
      <c r="I31" s="94">
        <v>3.767184787597023</v>
      </c>
      <c r="J31" s="60"/>
      <c r="K31" s="93" t="s">
        <v>26</v>
      </c>
      <c r="L31" s="94">
        <v>0.47289342937526191</v>
      </c>
      <c r="M31" s="82">
        <v>300700</v>
      </c>
      <c r="N31" s="4">
        <v>100</v>
      </c>
      <c r="O31" s="95">
        <v>70.620155365582335</v>
      </c>
    </row>
    <row r="32" spans="1:15" x14ac:dyDescent="0.25">
      <c r="A32" s="217"/>
      <c r="B32" s="96">
        <v>65.688649254916271</v>
      </c>
      <c r="C32" s="13"/>
      <c r="D32" s="61"/>
      <c r="E32" s="96">
        <v>32.20927468939125</v>
      </c>
      <c r="F32" s="13"/>
      <c r="G32" s="61"/>
      <c r="H32" s="96">
        <v>9.1543092650208084</v>
      </c>
      <c r="I32" s="13"/>
      <c r="J32" s="61"/>
      <c r="K32" s="96">
        <v>2.8490142651065873</v>
      </c>
      <c r="L32" s="13"/>
      <c r="M32" s="97">
        <v>39.567041807624136</v>
      </c>
      <c r="N32" s="70"/>
    </row>
    <row r="33" spans="1:15" x14ac:dyDescent="0.25">
      <c r="A33" s="225" t="s">
        <v>19</v>
      </c>
      <c r="B33" s="82">
        <v>296010</v>
      </c>
      <c r="C33" s="99">
        <v>38.949263205264337</v>
      </c>
      <c r="D33" s="100"/>
      <c r="E33" s="82">
        <v>290320</v>
      </c>
      <c r="F33" s="99">
        <v>38.200560277164826</v>
      </c>
      <c r="G33" s="100"/>
      <c r="H33" s="82">
        <v>123750</v>
      </c>
      <c r="I33" s="101">
        <v>16.3</v>
      </c>
      <c r="J33" s="100"/>
      <c r="K33" s="82">
        <v>49920</v>
      </c>
      <c r="L33" s="99">
        <v>6.5675326093678654</v>
      </c>
      <c r="M33" s="82">
        <v>760000</v>
      </c>
      <c r="N33" s="4">
        <v>100</v>
      </c>
      <c r="O33" s="210">
        <v>62.547355405600712</v>
      </c>
    </row>
    <row r="34" spans="1:15" x14ac:dyDescent="0.25">
      <c r="A34" s="226"/>
      <c r="B34" s="90">
        <v>100</v>
      </c>
      <c r="C34" s="90"/>
      <c r="D34" s="91"/>
      <c r="E34" s="90">
        <v>100</v>
      </c>
      <c r="F34" s="90"/>
      <c r="G34" s="91"/>
      <c r="H34" s="90">
        <v>100</v>
      </c>
      <c r="I34" s="90"/>
      <c r="J34" s="91"/>
      <c r="K34" s="90">
        <v>100</v>
      </c>
      <c r="L34" s="90"/>
      <c r="M34" s="90">
        <v>100</v>
      </c>
      <c r="N34" s="70"/>
      <c r="O34" s="102"/>
    </row>
    <row r="35" spans="1:15" x14ac:dyDescent="0.25">
      <c r="A35" s="194"/>
      <c r="B35" s="194"/>
      <c r="C35" s="195"/>
      <c r="D35" s="194"/>
      <c r="E35" s="194"/>
      <c r="F35" s="195"/>
      <c r="G35" s="194"/>
      <c r="H35" s="194"/>
      <c r="I35" s="195"/>
      <c r="J35" s="194"/>
      <c r="K35" s="194"/>
      <c r="L35" s="195"/>
      <c r="M35" s="194"/>
      <c r="N35" s="195"/>
      <c r="O35" s="194"/>
    </row>
    <row r="37" spans="1:15" x14ac:dyDescent="0.25">
      <c r="A37" s="220" t="s">
        <v>98</v>
      </c>
      <c r="B37" s="220"/>
      <c r="C37" s="220"/>
      <c r="D37" s="220"/>
      <c r="E37" s="220"/>
      <c r="F37" s="220"/>
      <c r="G37" s="220"/>
      <c r="H37" s="220"/>
      <c r="I37" s="220"/>
      <c r="J37" s="220"/>
      <c r="K37" s="220"/>
      <c r="L37" s="220"/>
      <c r="M37" s="220"/>
      <c r="N37" s="220"/>
      <c r="O37" s="220"/>
    </row>
    <row r="38" spans="1:15" x14ac:dyDescent="0.25">
      <c r="A38" s="75"/>
      <c r="B38" s="75"/>
      <c r="C38" s="64"/>
      <c r="D38" s="75"/>
      <c r="E38" s="75"/>
      <c r="F38" s="64"/>
      <c r="G38" s="75"/>
      <c r="H38" s="75"/>
      <c r="I38" s="64"/>
      <c r="J38" s="75"/>
      <c r="K38" s="75"/>
      <c r="L38" s="64"/>
      <c r="M38" s="75"/>
      <c r="N38" s="64"/>
      <c r="O38" s="75"/>
    </row>
    <row r="39" spans="1:15" x14ac:dyDescent="0.25">
      <c r="A39" s="221"/>
      <c r="B39" s="222" t="s">
        <v>73</v>
      </c>
      <c r="C39" s="222"/>
      <c r="D39" s="59"/>
      <c r="E39" s="222" t="s">
        <v>69</v>
      </c>
      <c r="F39" s="222"/>
      <c r="G39" s="59"/>
      <c r="H39" s="222" t="s">
        <v>74</v>
      </c>
      <c r="I39" s="222"/>
      <c r="J39" s="59"/>
      <c r="K39" s="222" t="s">
        <v>71</v>
      </c>
      <c r="L39" s="222"/>
      <c r="M39" s="223" t="s">
        <v>19</v>
      </c>
      <c r="N39" s="223"/>
      <c r="O39" s="205" t="s">
        <v>72</v>
      </c>
    </row>
    <row r="40" spans="1:15" x14ac:dyDescent="0.25">
      <c r="A40" s="217"/>
      <c r="B40" s="76" t="s">
        <v>12</v>
      </c>
      <c r="C40" s="76" t="s">
        <v>13</v>
      </c>
      <c r="D40" s="77"/>
      <c r="E40" s="76" t="s">
        <v>12</v>
      </c>
      <c r="F40" s="76" t="s">
        <v>13</v>
      </c>
      <c r="G40" s="77"/>
      <c r="H40" s="76" t="s">
        <v>12</v>
      </c>
      <c r="I40" s="76" t="s">
        <v>13</v>
      </c>
      <c r="J40" s="77"/>
      <c r="K40" s="76" t="s">
        <v>12</v>
      </c>
      <c r="L40" s="76" t="s">
        <v>13</v>
      </c>
      <c r="M40" s="78" t="s">
        <v>12</v>
      </c>
      <c r="N40" s="78" t="s">
        <v>13</v>
      </c>
      <c r="O40" s="79"/>
    </row>
    <row r="41" spans="1:15" x14ac:dyDescent="0.25">
      <c r="A41" s="216" t="s">
        <v>63</v>
      </c>
      <c r="B41" s="80" t="s">
        <v>26</v>
      </c>
      <c r="C41" s="143">
        <v>7.7443827873393243</v>
      </c>
      <c r="D41" s="60"/>
      <c r="E41" s="80">
        <v>30050</v>
      </c>
      <c r="F41" s="143">
        <v>28.214228707172566</v>
      </c>
      <c r="G41" s="60"/>
      <c r="H41" s="80">
        <v>40840</v>
      </c>
      <c r="I41" s="143">
        <v>38.342581899101432</v>
      </c>
      <c r="J41" s="60"/>
      <c r="K41" s="80">
        <v>27370</v>
      </c>
      <c r="L41" s="143">
        <v>25.698806606386675</v>
      </c>
      <c r="M41" s="82">
        <v>106510</v>
      </c>
      <c r="N41" s="4">
        <v>100</v>
      </c>
      <c r="O41" s="144">
        <v>48.322649710882629</v>
      </c>
    </row>
    <row r="42" spans="1:15" x14ac:dyDescent="0.25">
      <c r="A42" s="217"/>
      <c r="B42" s="145">
        <v>3.9791394290841899</v>
      </c>
      <c r="C42" s="13"/>
      <c r="D42" s="61"/>
      <c r="E42" s="145">
        <v>9.3106771148024556</v>
      </c>
      <c r="F42" s="13"/>
      <c r="G42" s="61"/>
      <c r="H42" s="145">
        <v>25.761762367992731</v>
      </c>
      <c r="I42" s="13"/>
      <c r="J42" s="61"/>
      <c r="K42" s="145">
        <v>53.233492171545272</v>
      </c>
      <c r="L42" s="13"/>
      <c r="M42" s="97">
        <v>14.393328170801423</v>
      </c>
      <c r="N42" s="70"/>
    </row>
    <row r="43" spans="1:15" x14ac:dyDescent="0.25">
      <c r="A43" s="216" t="s">
        <v>64</v>
      </c>
      <c r="B43" s="80">
        <v>7690</v>
      </c>
      <c r="C43" s="143">
        <v>9.8358978294514152</v>
      </c>
      <c r="D43" s="60"/>
      <c r="E43" s="80">
        <v>32400</v>
      </c>
      <c r="F43" s="143">
        <v>41.443792128723636</v>
      </c>
      <c r="G43" s="60"/>
      <c r="H43" s="80">
        <v>25540</v>
      </c>
      <c r="I43" s="143">
        <v>32.663110906463046</v>
      </c>
      <c r="J43" s="60"/>
      <c r="K43" s="80">
        <v>12560</v>
      </c>
      <c r="L43" s="143">
        <v>16.057199135361909</v>
      </c>
      <c r="M43" s="82">
        <v>78190</v>
      </c>
      <c r="N43" s="4">
        <v>100</v>
      </c>
      <c r="O43" s="144">
        <v>53.467586038406594</v>
      </c>
    </row>
    <row r="44" spans="1:15" x14ac:dyDescent="0.25">
      <c r="A44" s="217"/>
      <c r="B44" s="145">
        <v>3.7099396471456623</v>
      </c>
      <c r="C44" s="13"/>
      <c r="D44" s="61"/>
      <c r="E44" s="145">
        <v>10.039753731366407</v>
      </c>
      <c r="F44" s="13"/>
      <c r="G44" s="61"/>
      <c r="H44" s="145">
        <v>16.11024893700241</v>
      </c>
      <c r="I44" s="13"/>
      <c r="J44" s="61"/>
      <c r="K44" s="145">
        <v>24.416998930273266</v>
      </c>
      <c r="L44" s="13"/>
      <c r="M44" s="97">
        <v>10.566027026259988</v>
      </c>
      <c r="N44" s="70"/>
    </row>
    <row r="45" spans="1:15" x14ac:dyDescent="0.25">
      <c r="A45" s="216" t="s">
        <v>65</v>
      </c>
      <c r="B45" s="80">
        <v>20740</v>
      </c>
      <c r="C45" s="143">
        <v>16.58270562459019</v>
      </c>
      <c r="D45" s="60"/>
      <c r="E45" s="80">
        <v>63330</v>
      </c>
      <c r="F45" s="143">
        <v>50.635705032864756</v>
      </c>
      <c r="G45" s="60"/>
      <c r="H45" s="80">
        <v>32940</v>
      </c>
      <c r="I45" s="143">
        <v>26.338978713876759</v>
      </c>
      <c r="J45" s="60"/>
      <c r="K45" s="80" t="s">
        <v>26</v>
      </c>
      <c r="L45" s="143">
        <v>6.442610628668298</v>
      </c>
      <c r="M45" s="82">
        <v>125070</v>
      </c>
      <c r="N45" s="4">
        <v>100</v>
      </c>
      <c r="O45" s="144">
        <v>57.93985749882453</v>
      </c>
    </row>
    <row r="46" spans="1:15" x14ac:dyDescent="0.25">
      <c r="A46" s="217"/>
      <c r="B46" s="145">
        <v>10.004776125163426</v>
      </c>
      <c r="C46" s="13"/>
      <c r="D46" s="61"/>
      <c r="E46" s="145">
        <v>19.620929735357272</v>
      </c>
      <c r="F46" s="13"/>
      <c r="G46" s="61"/>
      <c r="H46" s="145">
        <v>20.779868024275459</v>
      </c>
      <c r="I46" s="13"/>
      <c r="J46" s="61"/>
      <c r="K46" s="145">
        <v>15.670524166099387</v>
      </c>
      <c r="L46" s="13"/>
      <c r="M46" s="97">
        <v>16.900940202473961</v>
      </c>
      <c r="N46" s="70"/>
    </row>
    <row r="47" spans="1:15" x14ac:dyDescent="0.25">
      <c r="A47" s="216" t="s">
        <v>66</v>
      </c>
      <c r="B47" s="80">
        <v>35820</v>
      </c>
      <c r="C47" s="143">
        <v>19.698194556723255</v>
      </c>
      <c r="D47" s="60"/>
      <c r="E47" s="80">
        <v>99220</v>
      </c>
      <c r="F47" s="143">
        <v>54.560352839599865</v>
      </c>
      <c r="G47" s="60"/>
      <c r="H47" s="80">
        <v>43400</v>
      </c>
      <c r="I47" s="143">
        <v>23.865617386809209</v>
      </c>
      <c r="J47" s="60"/>
      <c r="K47" s="80" t="s">
        <v>26</v>
      </c>
      <c r="L47" s="143">
        <v>1.8758352168676686</v>
      </c>
      <c r="M47" s="82">
        <v>181850</v>
      </c>
      <c r="N47" s="4">
        <v>100</v>
      </c>
      <c r="O47" s="144">
        <v>60.754963113756389</v>
      </c>
    </row>
    <row r="48" spans="1:15" x14ac:dyDescent="0.25">
      <c r="A48" s="217"/>
      <c r="B48" s="145">
        <v>17.280406790781598</v>
      </c>
      <c r="C48" s="13"/>
      <c r="D48" s="61"/>
      <c r="E48" s="145">
        <v>30.740819924582556</v>
      </c>
      <c r="F48" s="13"/>
      <c r="G48" s="61"/>
      <c r="H48" s="145">
        <v>27.377392533151646</v>
      </c>
      <c r="I48" s="13"/>
      <c r="J48" s="61"/>
      <c r="K48" s="145">
        <v>6.6342507050471653</v>
      </c>
      <c r="L48" s="13"/>
      <c r="M48" s="97">
        <v>24.574597910390882</v>
      </c>
      <c r="N48" s="70"/>
    </row>
    <row r="49" spans="1:15" x14ac:dyDescent="0.25">
      <c r="A49" s="216" t="s">
        <v>27</v>
      </c>
      <c r="B49" s="80">
        <v>134800</v>
      </c>
      <c r="C49" s="143">
        <v>54.269539868902093</v>
      </c>
      <c r="D49" s="60"/>
      <c r="E49" s="80">
        <v>97750</v>
      </c>
      <c r="F49" s="143">
        <v>39.357555845452637</v>
      </c>
      <c r="G49" s="60"/>
      <c r="H49" s="80" t="s">
        <v>26</v>
      </c>
      <c r="I49" s="143">
        <v>6.3636436842698627</v>
      </c>
      <c r="J49" s="60"/>
      <c r="K49" s="80" t="s">
        <v>26</v>
      </c>
      <c r="L49" s="143">
        <v>9.2606013754006223E-3</v>
      </c>
      <c r="M49" s="82">
        <v>248380</v>
      </c>
      <c r="N49" s="4">
        <v>100</v>
      </c>
      <c r="O49" s="144">
        <v>68.190240566674916</v>
      </c>
    </row>
    <row r="50" spans="1:15" x14ac:dyDescent="0.25">
      <c r="A50" s="217"/>
      <c r="B50" s="145">
        <v>65.025738007825126</v>
      </c>
      <c r="C50" s="13"/>
      <c r="D50" s="61"/>
      <c r="E50" s="145">
        <v>30.287819493891309</v>
      </c>
      <c r="F50" s="13"/>
      <c r="G50" s="61"/>
      <c r="H50" s="145">
        <v>9.970728137577753</v>
      </c>
      <c r="I50" s="86"/>
      <c r="J50" s="61"/>
      <c r="K50" s="145">
        <v>4.4734027034911986E-2</v>
      </c>
      <c r="L50" s="86"/>
      <c r="M50" s="97">
        <v>33.565106690073748</v>
      </c>
      <c r="N50" s="70"/>
    </row>
    <row r="51" spans="1:15" x14ac:dyDescent="0.25">
      <c r="A51" s="225" t="s">
        <v>19</v>
      </c>
      <c r="B51" s="82">
        <v>207300</v>
      </c>
      <c r="C51" s="99">
        <v>28.012952279014581</v>
      </c>
      <c r="D51" s="100"/>
      <c r="E51" s="82">
        <v>322750</v>
      </c>
      <c r="F51" s="99">
        <v>43.616231973371065</v>
      </c>
      <c r="G51" s="100"/>
      <c r="H51" s="82">
        <v>158530</v>
      </c>
      <c r="I51" s="99">
        <v>21.422345113906808</v>
      </c>
      <c r="J51" s="100"/>
      <c r="K51" s="82">
        <v>51420</v>
      </c>
      <c r="L51" s="99">
        <v>6.9484706337075499</v>
      </c>
      <c r="M51" s="82">
        <v>740000</v>
      </c>
      <c r="N51" s="4">
        <v>100</v>
      </c>
      <c r="O51" s="210">
        <v>60.215446249497774</v>
      </c>
    </row>
    <row r="52" spans="1:15" x14ac:dyDescent="0.25">
      <c r="A52" s="226"/>
      <c r="B52" s="90">
        <v>100</v>
      </c>
      <c r="C52" s="90"/>
      <c r="D52" s="91"/>
      <c r="E52" s="90">
        <v>100</v>
      </c>
      <c r="F52" s="90"/>
      <c r="G52" s="91"/>
      <c r="H52" s="90">
        <v>100</v>
      </c>
      <c r="I52" s="90"/>
      <c r="J52" s="91"/>
      <c r="K52" s="90">
        <v>100</v>
      </c>
      <c r="L52" s="90"/>
      <c r="M52" s="90">
        <v>100</v>
      </c>
      <c r="N52" s="70"/>
      <c r="O52" s="102"/>
    </row>
    <row r="53" spans="1:15" x14ac:dyDescent="0.25">
      <c r="A53" s="194"/>
      <c r="B53" s="194"/>
      <c r="C53" s="195"/>
      <c r="D53" s="194"/>
      <c r="E53" s="194"/>
      <c r="F53" s="195"/>
      <c r="G53" s="194"/>
      <c r="H53" s="194"/>
      <c r="I53" s="195"/>
      <c r="J53" s="194"/>
      <c r="K53" s="194"/>
      <c r="L53" s="195"/>
      <c r="M53" s="194"/>
      <c r="N53" s="195"/>
      <c r="O53" s="194"/>
    </row>
    <row r="55" spans="1:15" x14ac:dyDescent="0.25">
      <c r="A55" s="220" t="s">
        <v>99</v>
      </c>
      <c r="B55" s="220"/>
      <c r="C55" s="220"/>
      <c r="D55" s="220"/>
      <c r="E55" s="220"/>
      <c r="F55" s="220"/>
      <c r="G55" s="220"/>
      <c r="H55" s="220"/>
      <c r="I55" s="220"/>
      <c r="J55" s="220"/>
      <c r="K55" s="220"/>
      <c r="L55" s="220"/>
      <c r="M55" s="220"/>
      <c r="N55" s="220"/>
      <c r="O55" s="220"/>
    </row>
    <row r="56" spans="1:15" x14ac:dyDescent="0.25">
      <c r="A56" s="75"/>
      <c r="B56" s="75"/>
      <c r="C56" s="64"/>
      <c r="D56" s="75"/>
      <c r="E56" s="75"/>
      <c r="F56" s="64"/>
      <c r="G56" s="75"/>
      <c r="H56" s="75"/>
      <c r="I56" s="64"/>
      <c r="J56" s="75"/>
      <c r="K56" s="75"/>
      <c r="L56" s="64"/>
      <c r="M56" s="75"/>
      <c r="N56" s="64"/>
      <c r="O56" s="75"/>
    </row>
    <row r="57" spans="1:15" x14ac:dyDescent="0.25">
      <c r="A57" s="221"/>
      <c r="B57" s="222" t="s">
        <v>73</v>
      </c>
      <c r="C57" s="222"/>
      <c r="D57" s="59"/>
      <c r="E57" s="222" t="s">
        <v>69</v>
      </c>
      <c r="F57" s="222"/>
      <c r="G57" s="59"/>
      <c r="H57" s="222" t="s">
        <v>74</v>
      </c>
      <c r="I57" s="222"/>
      <c r="J57" s="59"/>
      <c r="K57" s="222" t="s">
        <v>71</v>
      </c>
      <c r="L57" s="222"/>
      <c r="M57" s="223" t="s">
        <v>19</v>
      </c>
      <c r="N57" s="223"/>
      <c r="O57" s="205" t="s">
        <v>72</v>
      </c>
    </row>
    <row r="58" spans="1:15" x14ac:dyDescent="0.25">
      <c r="A58" s="217"/>
      <c r="B58" s="76" t="s">
        <v>12</v>
      </c>
      <c r="C58" s="76" t="s">
        <v>13</v>
      </c>
      <c r="D58" s="77"/>
      <c r="E58" s="76" t="s">
        <v>12</v>
      </c>
      <c r="F58" s="76" t="s">
        <v>13</v>
      </c>
      <c r="G58" s="77"/>
      <c r="H58" s="76" t="s">
        <v>12</v>
      </c>
      <c r="I58" s="76" t="s">
        <v>13</v>
      </c>
      <c r="J58" s="77"/>
      <c r="K58" s="76" t="s">
        <v>12</v>
      </c>
      <c r="L58" s="76" t="s">
        <v>13</v>
      </c>
      <c r="M58" s="78" t="s">
        <v>12</v>
      </c>
      <c r="N58" s="78" t="s">
        <v>13</v>
      </c>
      <c r="O58" s="79"/>
    </row>
    <row r="59" spans="1:15" x14ac:dyDescent="0.25">
      <c r="A59" s="216" t="s">
        <v>63</v>
      </c>
      <c r="B59" s="93">
        <v>3640</v>
      </c>
      <c r="C59" s="94">
        <v>3.2063899335699975</v>
      </c>
      <c r="D59" s="60"/>
      <c r="E59" s="93">
        <v>29050</v>
      </c>
      <c r="F59" s="94">
        <v>25.521071315595233</v>
      </c>
      <c r="G59" s="60"/>
      <c r="H59" s="93">
        <v>45090</v>
      </c>
      <c r="I59" s="94">
        <v>39.614600541281504</v>
      </c>
      <c r="J59" s="60"/>
      <c r="K59" s="93">
        <v>36030</v>
      </c>
      <c r="L59" s="94">
        <v>31.657938209553265</v>
      </c>
      <c r="M59" s="82">
        <f>SUM(K59+H59+E59+B59)</f>
        <v>113810</v>
      </c>
      <c r="N59" s="4">
        <v>100</v>
      </c>
      <c r="O59" s="95">
        <v>43.842532624385647</v>
      </c>
    </row>
    <row r="60" spans="1:15" x14ac:dyDescent="0.25">
      <c r="A60" s="217"/>
      <c r="B60" s="96">
        <v>2.2746398538844663</v>
      </c>
      <c r="C60" s="13"/>
      <c r="D60" s="61"/>
      <c r="E60" s="96">
        <v>9.7924779581584307</v>
      </c>
      <c r="F60" s="13"/>
      <c r="G60" s="61"/>
      <c r="H60" s="96">
        <v>26.569737974280695</v>
      </c>
      <c r="I60" s="13"/>
      <c r="J60" s="61"/>
      <c r="K60" s="96">
        <v>46.036877547630304</v>
      </c>
      <c r="L60" s="13"/>
      <c r="M60" s="97">
        <v>16.143487580023066</v>
      </c>
      <c r="N60" s="70"/>
    </row>
    <row r="61" spans="1:15" x14ac:dyDescent="0.25">
      <c r="A61" s="216" t="s">
        <v>64</v>
      </c>
      <c r="B61" s="93">
        <v>5230</v>
      </c>
      <c r="C61" s="94">
        <v>7.356253871712565</v>
      </c>
      <c r="D61" s="60"/>
      <c r="E61" s="93">
        <v>25720</v>
      </c>
      <c r="F61" s="94">
        <v>36.213887480993414</v>
      </c>
      <c r="G61" s="60"/>
      <c r="H61" s="93">
        <v>27740</v>
      </c>
      <c r="I61" s="94">
        <v>39.055020555273977</v>
      </c>
      <c r="J61" s="60"/>
      <c r="K61" s="93">
        <v>12340</v>
      </c>
      <c r="L61" s="94">
        <v>17.374838092020049</v>
      </c>
      <c r="M61" s="82">
        <f t="shared" ref="M61:M67" si="0">SUM(K61+H61+E61+B61)</f>
        <v>71030</v>
      </c>
      <c r="N61" s="4">
        <v>100</v>
      </c>
      <c r="O61" s="95">
        <v>50.214850549608094</v>
      </c>
    </row>
    <row r="62" spans="1:15" x14ac:dyDescent="0.25">
      <c r="A62" s="217"/>
      <c r="B62" s="96">
        <v>3.2570548743618351</v>
      </c>
      <c r="C62" s="13"/>
      <c r="D62" s="61"/>
      <c r="E62" s="96">
        <v>8.6724321043847663</v>
      </c>
      <c r="F62" s="13"/>
      <c r="G62" s="61"/>
      <c r="H62" s="96">
        <v>16.348613255696083</v>
      </c>
      <c r="I62" s="13"/>
      <c r="J62" s="61"/>
      <c r="K62" s="96">
        <v>15.769432269770888</v>
      </c>
      <c r="L62" s="86"/>
      <c r="M62" s="97">
        <v>10.075565321376034</v>
      </c>
      <c r="N62" s="70"/>
    </row>
    <row r="63" spans="1:15" x14ac:dyDescent="0.25">
      <c r="A63" s="216" t="s">
        <v>65</v>
      </c>
      <c r="B63" s="93">
        <v>18180</v>
      </c>
      <c r="C63" s="94">
        <v>12.858406140568073</v>
      </c>
      <c r="D63" s="60"/>
      <c r="E63" s="93">
        <v>71460</v>
      </c>
      <c r="F63" s="94">
        <v>50.552863358211596</v>
      </c>
      <c r="G63" s="60"/>
      <c r="H63" s="93">
        <v>39390</v>
      </c>
      <c r="I63" s="94">
        <v>27.866718545505996</v>
      </c>
      <c r="J63" s="60"/>
      <c r="K63" s="93">
        <v>12330</v>
      </c>
      <c r="L63" s="94">
        <v>8.7220119557143363</v>
      </c>
      <c r="M63" s="82">
        <f t="shared" si="0"/>
        <v>141360</v>
      </c>
      <c r="N63" s="4">
        <v>100</v>
      </c>
      <c r="O63" s="95">
        <v>56.222335135587528</v>
      </c>
    </row>
    <row r="64" spans="1:15" x14ac:dyDescent="0.25">
      <c r="A64" s="217"/>
      <c r="B64" s="96">
        <v>11.330187444287219</v>
      </c>
      <c r="C64" s="13"/>
      <c r="D64" s="61"/>
      <c r="E64" s="96">
        <v>24.093123619750838</v>
      </c>
      <c r="F64" s="13"/>
      <c r="G64" s="61"/>
      <c r="H64" s="96">
        <v>23.215148693407514</v>
      </c>
      <c r="I64" s="86"/>
      <c r="J64" s="61"/>
      <c r="K64" s="96">
        <v>15.754098570132507</v>
      </c>
      <c r="L64" s="13"/>
      <c r="M64" s="97">
        <v>20.051691389355035</v>
      </c>
      <c r="N64" s="70"/>
    </row>
    <row r="65" spans="1:15" x14ac:dyDescent="0.25">
      <c r="A65" s="216" t="s">
        <v>66</v>
      </c>
      <c r="B65" s="93">
        <v>29780</v>
      </c>
      <c r="C65" s="94">
        <v>17.596416901541605</v>
      </c>
      <c r="D65" s="60"/>
      <c r="E65" s="93">
        <v>89300</v>
      </c>
      <c r="F65" s="94">
        <v>52.765615490519323</v>
      </c>
      <c r="G65" s="60"/>
      <c r="H65" s="93">
        <v>39530</v>
      </c>
      <c r="I65" s="94">
        <v>23.356318579050928</v>
      </c>
      <c r="J65" s="60"/>
      <c r="K65" s="93">
        <v>10640</v>
      </c>
      <c r="L65" s="94">
        <v>6.2816490288881406</v>
      </c>
      <c r="M65" s="82">
        <f t="shared" si="0"/>
        <v>169250</v>
      </c>
      <c r="N65" s="4">
        <v>100</v>
      </c>
      <c r="O65" s="95">
        <v>58.211912903416049</v>
      </c>
    </row>
    <row r="66" spans="1:15" x14ac:dyDescent="0.25">
      <c r="A66" s="217"/>
      <c r="B66" s="96">
        <v>18.563654384401048</v>
      </c>
      <c r="C66" s="13"/>
      <c r="D66" s="61"/>
      <c r="E66" s="96">
        <v>30.108396972302298</v>
      </c>
      <c r="F66" s="13"/>
      <c r="G66" s="61"/>
      <c r="H66" s="96">
        <v>23.295889861973855</v>
      </c>
      <c r="I66" s="13"/>
      <c r="J66" s="61"/>
      <c r="K66" s="96">
        <v>13.584380071301702</v>
      </c>
      <c r="L66" s="13"/>
      <c r="M66" s="97">
        <v>24.00713239038631</v>
      </c>
      <c r="N66" s="70"/>
    </row>
    <row r="67" spans="1:15" x14ac:dyDescent="0.25">
      <c r="A67" s="216" t="s">
        <v>27</v>
      </c>
      <c r="B67" s="93">
        <v>103600</v>
      </c>
      <c r="C67" s="94">
        <v>49.440406248359395</v>
      </c>
      <c r="D67" s="60"/>
      <c r="E67" s="93">
        <v>81070</v>
      </c>
      <c r="F67" s="94">
        <v>38.691910827721486</v>
      </c>
      <c r="G67" s="60"/>
      <c r="H67" s="93">
        <v>17950</v>
      </c>
      <c r="I67" s="94">
        <v>8.5602332873567608</v>
      </c>
      <c r="J67" s="60"/>
      <c r="K67" s="93">
        <v>6930</v>
      </c>
      <c r="L67" s="94">
        <v>3.3074496365623527</v>
      </c>
      <c r="M67" s="82">
        <f t="shared" si="0"/>
        <v>209550</v>
      </c>
      <c r="N67" s="4">
        <v>100</v>
      </c>
      <c r="O67" s="95">
        <v>65.860159608513101</v>
      </c>
    </row>
    <row r="68" spans="1:15" x14ac:dyDescent="0.25">
      <c r="A68" s="217"/>
      <c r="B68" s="96">
        <v>64.57446344306544</v>
      </c>
      <c r="C68" s="13"/>
      <c r="D68" s="61"/>
      <c r="E68" s="96">
        <v>27.333569345403664</v>
      </c>
      <c r="F68" s="13"/>
      <c r="G68" s="61"/>
      <c r="H68" s="96">
        <v>10.570610214641851</v>
      </c>
      <c r="I68" s="13"/>
      <c r="J68" s="61"/>
      <c r="K68" s="96">
        <v>8.8552115411645946</v>
      </c>
      <c r="L68" s="13"/>
      <c r="M68" s="97">
        <v>29.722123318859555</v>
      </c>
      <c r="N68" s="70"/>
    </row>
    <row r="69" spans="1:15" x14ac:dyDescent="0.25">
      <c r="A69" s="225" t="s">
        <v>19</v>
      </c>
      <c r="B69" s="82">
        <f>SUM(B67+B65+B63+B61+B59)</f>
        <v>160430</v>
      </c>
      <c r="C69" s="99">
        <v>22.756268857640155</v>
      </c>
      <c r="D69" s="100"/>
      <c r="E69" s="82">
        <f t="shared" ref="E69:M69" si="1">SUM(E67+E65+E63+E61+E59)</f>
        <v>296600</v>
      </c>
      <c r="F69" s="99">
        <v>42.073017633799701</v>
      </c>
      <c r="G69" s="100"/>
      <c r="H69" s="82">
        <f t="shared" si="1"/>
        <v>169700</v>
      </c>
      <c r="I69" s="99">
        <v>24.069406045509417</v>
      </c>
      <c r="J69" s="100"/>
      <c r="K69" s="82">
        <f t="shared" si="1"/>
        <v>78270</v>
      </c>
      <c r="L69" s="99">
        <v>11.101307463050729</v>
      </c>
      <c r="M69" s="82">
        <f t="shared" si="1"/>
        <v>705000</v>
      </c>
      <c r="N69" s="4">
        <v>100</v>
      </c>
      <c r="O69" s="210">
        <v>56.960740986234924</v>
      </c>
    </row>
    <row r="70" spans="1:15" x14ac:dyDescent="0.25">
      <c r="A70" s="226"/>
      <c r="B70" s="90">
        <v>100</v>
      </c>
      <c r="C70" s="90"/>
      <c r="D70" s="91"/>
      <c r="E70" s="90">
        <v>100</v>
      </c>
      <c r="F70" s="90"/>
      <c r="G70" s="91"/>
      <c r="H70" s="90">
        <v>100</v>
      </c>
      <c r="I70" s="90"/>
      <c r="J70" s="91"/>
      <c r="K70" s="90">
        <v>100</v>
      </c>
      <c r="L70" s="90"/>
      <c r="M70" s="90">
        <v>100</v>
      </c>
      <c r="N70" s="70"/>
      <c r="O70" s="68"/>
    </row>
    <row r="71" spans="1:15" x14ac:dyDescent="0.25">
      <c r="A71" s="194"/>
      <c r="B71" s="194"/>
      <c r="C71" s="195"/>
      <c r="D71" s="194"/>
      <c r="E71" s="194"/>
      <c r="F71" s="195"/>
      <c r="G71" s="194"/>
      <c r="H71" s="194"/>
      <c r="I71" s="195"/>
      <c r="J71" s="194"/>
      <c r="K71" s="194"/>
      <c r="L71" s="195"/>
      <c r="M71" s="194"/>
      <c r="N71" s="195"/>
      <c r="O71" s="194"/>
    </row>
    <row r="73" spans="1:15" x14ac:dyDescent="0.25">
      <c r="A73" s="220" t="s">
        <v>100</v>
      </c>
      <c r="B73" s="220"/>
      <c r="C73" s="220"/>
      <c r="D73" s="220"/>
      <c r="E73" s="220"/>
      <c r="F73" s="220"/>
      <c r="G73" s="220"/>
      <c r="H73" s="220"/>
      <c r="I73" s="220"/>
      <c r="J73" s="220"/>
      <c r="K73" s="220"/>
      <c r="L73" s="220"/>
      <c r="M73" s="220"/>
      <c r="N73" s="220"/>
      <c r="O73" s="220"/>
    </row>
    <row r="74" spans="1:15" x14ac:dyDescent="0.25">
      <c r="A74" s="75"/>
      <c r="B74" s="75"/>
      <c r="C74" s="64"/>
      <c r="D74" s="75"/>
      <c r="E74" s="75"/>
      <c r="F74" s="64"/>
      <c r="G74" s="75"/>
      <c r="H74" s="75"/>
      <c r="I74" s="64"/>
      <c r="J74" s="75"/>
      <c r="K74" s="75"/>
      <c r="L74" s="64"/>
      <c r="M74" s="75"/>
      <c r="N74" s="64"/>
      <c r="O74" s="75"/>
    </row>
    <row r="75" spans="1:15" x14ac:dyDescent="0.25">
      <c r="A75" s="221"/>
      <c r="B75" s="222" t="s">
        <v>73</v>
      </c>
      <c r="C75" s="222"/>
      <c r="D75" s="59"/>
      <c r="E75" s="222" t="s">
        <v>69</v>
      </c>
      <c r="F75" s="222"/>
      <c r="G75" s="59"/>
      <c r="H75" s="222" t="s">
        <v>74</v>
      </c>
      <c r="I75" s="222"/>
      <c r="J75" s="59"/>
      <c r="K75" s="222" t="s">
        <v>71</v>
      </c>
      <c r="L75" s="222"/>
      <c r="M75" s="223" t="s">
        <v>19</v>
      </c>
      <c r="N75" s="223"/>
      <c r="O75" s="205" t="s">
        <v>72</v>
      </c>
    </row>
    <row r="76" spans="1:15" x14ac:dyDescent="0.25">
      <c r="A76" s="217"/>
      <c r="B76" s="56" t="s">
        <v>12</v>
      </c>
      <c r="C76" s="56" t="s">
        <v>13</v>
      </c>
      <c r="D76" s="57"/>
      <c r="E76" s="56" t="s">
        <v>12</v>
      </c>
      <c r="F76" s="56" t="s">
        <v>13</v>
      </c>
      <c r="G76" s="57"/>
      <c r="H76" s="56" t="s">
        <v>12</v>
      </c>
      <c r="I76" s="56" t="s">
        <v>13</v>
      </c>
      <c r="J76" s="57"/>
      <c r="K76" s="56" t="s">
        <v>12</v>
      </c>
      <c r="L76" s="56" t="s">
        <v>13</v>
      </c>
      <c r="M76" s="55" t="s">
        <v>12</v>
      </c>
      <c r="N76" s="55" t="s">
        <v>13</v>
      </c>
      <c r="O76" s="41"/>
    </row>
    <row r="77" spans="1:15" x14ac:dyDescent="0.25">
      <c r="A77" s="216" t="s">
        <v>63</v>
      </c>
      <c r="B77" s="93" t="s">
        <v>26</v>
      </c>
      <c r="C77" s="94">
        <v>0.97257543473778263</v>
      </c>
      <c r="D77" s="60"/>
      <c r="E77" s="93">
        <v>16290</v>
      </c>
      <c r="F77" s="94">
        <v>13.994948106399066</v>
      </c>
      <c r="G77" s="60"/>
      <c r="H77" s="174">
        <v>37310</v>
      </c>
      <c r="I77" s="94">
        <v>32.054608564162486</v>
      </c>
      <c r="J77" s="60"/>
      <c r="K77" s="93">
        <v>61660</v>
      </c>
      <c r="L77" s="94">
        <v>52.977867894700672</v>
      </c>
      <c r="M77" s="175">
        <v>116390</v>
      </c>
      <c r="N77" s="4">
        <v>100</v>
      </c>
      <c r="O77" s="95">
        <v>37.511926388871913</v>
      </c>
    </row>
    <row r="78" spans="1:15" x14ac:dyDescent="0.25">
      <c r="A78" s="217"/>
      <c r="B78" s="96">
        <v>3.3925735007642279</v>
      </c>
      <c r="C78" s="13"/>
      <c r="D78" s="61"/>
      <c r="E78" s="96">
        <v>7.6891123226887581</v>
      </c>
      <c r="F78" s="13"/>
      <c r="G78" s="61"/>
      <c r="H78" s="96">
        <v>14.618082084435303</v>
      </c>
      <c r="I78" s="13"/>
      <c r="J78" s="61"/>
      <c r="K78" s="96">
        <v>41.918137878056569</v>
      </c>
      <c r="L78" s="13"/>
      <c r="M78" s="97">
        <v>17.974543578909653</v>
      </c>
      <c r="N78" s="70"/>
    </row>
    <row r="79" spans="1:15" x14ac:dyDescent="0.25">
      <c r="A79" s="216" t="s">
        <v>64</v>
      </c>
      <c r="B79" s="93" t="s">
        <v>26</v>
      </c>
      <c r="C79" s="94">
        <v>1.0425716768027802</v>
      </c>
      <c r="D79" s="60"/>
      <c r="E79" s="93">
        <v>11130</v>
      </c>
      <c r="F79" s="94">
        <v>16.110628439038518</v>
      </c>
      <c r="G79" s="60"/>
      <c r="H79" s="93">
        <v>30700</v>
      </c>
      <c r="I79" s="94">
        <v>44.454097885896324</v>
      </c>
      <c r="J79" s="60"/>
      <c r="K79" s="93">
        <v>26510</v>
      </c>
      <c r="L79" s="94">
        <v>38.392701998262382</v>
      </c>
      <c r="M79" s="175">
        <v>69060</v>
      </c>
      <c r="N79" s="4">
        <v>100</v>
      </c>
      <c r="O79" s="95">
        <v>42.083871382519824</v>
      </c>
    </row>
    <row r="80" spans="1:15" x14ac:dyDescent="0.25">
      <c r="A80" s="217"/>
      <c r="B80" s="96">
        <v>2.1578206011927956</v>
      </c>
      <c r="C80" s="13"/>
      <c r="D80" s="61"/>
      <c r="E80" s="96">
        <v>5.2519530789020274</v>
      </c>
      <c r="F80" s="13"/>
      <c r="G80" s="61"/>
      <c r="H80" s="96">
        <v>12.028602213732981</v>
      </c>
      <c r="I80" s="13"/>
      <c r="J80" s="61"/>
      <c r="K80" s="96">
        <v>18.024350616243261</v>
      </c>
      <c r="L80" s="13"/>
      <c r="M80" s="97">
        <v>10.665011165367901</v>
      </c>
      <c r="N80" s="70"/>
    </row>
    <row r="81" spans="1:15" x14ac:dyDescent="0.25">
      <c r="A81" s="216" t="s">
        <v>65</v>
      </c>
      <c r="B81" s="93">
        <v>3270</v>
      </c>
      <c r="C81" s="94">
        <v>2.5588071937606092</v>
      </c>
      <c r="D81" s="60"/>
      <c r="E81" s="93">
        <v>33890</v>
      </c>
      <c r="F81" s="94">
        <v>26.515062620763025</v>
      </c>
      <c r="G81" s="60"/>
      <c r="H81" s="93">
        <v>65320</v>
      </c>
      <c r="I81" s="94">
        <v>51.096352272105015</v>
      </c>
      <c r="J81" s="60"/>
      <c r="K81" s="93">
        <v>25350</v>
      </c>
      <c r="L81" s="94">
        <v>19.829777913371352</v>
      </c>
      <c r="M81" s="175">
        <v>127830</v>
      </c>
      <c r="N81" s="4">
        <v>100</v>
      </c>
      <c r="O81" s="95">
        <v>47.742962450542819</v>
      </c>
    </row>
    <row r="82" spans="1:15" x14ac:dyDescent="0.25">
      <c r="A82" s="217"/>
      <c r="B82" s="96">
        <v>9.8030988701411577</v>
      </c>
      <c r="C82" s="13"/>
      <c r="D82" s="61"/>
      <c r="E82" s="96">
        <v>15.999905591352167</v>
      </c>
      <c r="F82" s="13"/>
      <c r="G82" s="61"/>
      <c r="H82" s="96">
        <v>25.592320501518266</v>
      </c>
      <c r="I82" s="13"/>
      <c r="J82" s="61"/>
      <c r="K82" s="96">
        <v>17.232377754060135</v>
      </c>
      <c r="L82" s="13"/>
      <c r="M82" s="97">
        <v>19.741389694504416</v>
      </c>
      <c r="N82" s="70"/>
    </row>
    <row r="83" spans="1:15" x14ac:dyDescent="0.25">
      <c r="A83" s="216" t="s">
        <v>66</v>
      </c>
      <c r="B83" s="93">
        <v>8240</v>
      </c>
      <c r="C83" s="94">
        <v>5.152150117279124</v>
      </c>
      <c r="D83" s="60"/>
      <c r="E83" s="93">
        <v>54280</v>
      </c>
      <c r="F83" s="94">
        <v>33.950899139953087</v>
      </c>
      <c r="G83" s="60"/>
      <c r="H83" s="93">
        <v>70040</v>
      </c>
      <c r="I83" s="94">
        <v>43.813604378420642</v>
      </c>
      <c r="J83" s="60"/>
      <c r="K83" s="93">
        <v>27310</v>
      </c>
      <c r="L83" s="94">
        <v>17.083346364347147</v>
      </c>
      <c r="M83" s="175">
        <v>159870</v>
      </c>
      <c r="N83" s="4">
        <v>100</v>
      </c>
      <c r="O83" s="95">
        <v>50.139826893923043</v>
      </c>
    </row>
    <row r="84" spans="1:15" x14ac:dyDescent="0.25">
      <c r="A84" s="217"/>
      <c r="B84" s="96">
        <v>24.686067072257021</v>
      </c>
      <c r="C84" s="13"/>
      <c r="D84" s="61"/>
      <c r="E84" s="96">
        <v>25.622034978404024</v>
      </c>
      <c r="F84" s="13"/>
      <c r="G84" s="61"/>
      <c r="H84" s="96">
        <v>27.445195415809582</v>
      </c>
      <c r="I84" s="13"/>
      <c r="J84" s="61"/>
      <c r="K84" s="96">
        <v>18.566835031712905</v>
      </c>
      <c r="L84" s="13"/>
      <c r="M84" s="97">
        <v>24.689670722027124</v>
      </c>
      <c r="N84" s="70"/>
    </row>
    <row r="85" spans="1:15" x14ac:dyDescent="0.25">
      <c r="A85" s="216" t="s">
        <v>27</v>
      </c>
      <c r="B85" s="93">
        <v>20010</v>
      </c>
      <c r="C85" s="94">
        <v>11.473350996111895</v>
      </c>
      <c r="D85" s="60"/>
      <c r="E85" s="93">
        <v>96250</v>
      </c>
      <c r="F85" s="94">
        <v>55.199623805755316</v>
      </c>
      <c r="G85" s="60"/>
      <c r="H85" s="93">
        <v>51850</v>
      </c>
      <c r="I85" s="94">
        <v>29.7348289348427</v>
      </c>
      <c r="J85" s="60"/>
      <c r="K85" s="93">
        <v>6270</v>
      </c>
      <c r="L85" s="94">
        <v>3.5921962632900941</v>
      </c>
      <c r="M85" s="175">
        <v>174380</v>
      </c>
      <c r="N85" s="4">
        <v>100</v>
      </c>
      <c r="O85" s="95">
        <v>57.61814953272669</v>
      </c>
    </row>
    <row r="86" spans="1:15" x14ac:dyDescent="0.25">
      <c r="A86" s="217"/>
      <c r="B86" s="96">
        <v>59.960439955644794</v>
      </c>
      <c r="C86" s="13"/>
      <c r="D86" s="61"/>
      <c r="E86" s="96">
        <v>45.436994028653025</v>
      </c>
      <c r="F86" s="13"/>
      <c r="G86" s="61"/>
      <c r="H86" s="96">
        <v>20.31579978450387</v>
      </c>
      <c r="I86" s="13"/>
      <c r="J86" s="61"/>
      <c r="K86" s="96">
        <v>4.2582987199271249</v>
      </c>
      <c r="L86" s="13"/>
      <c r="M86" s="97">
        <v>26.929384839190906</v>
      </c>
      <c r="N86" s="70"/>
    </row>
    <row r="87" spans="1:15" x14ac:dyDescent="0.25">
      <c r="A87" s="225" t="s">
        <v>19</v>
      </c>
      <c r="B87" s="82">
        <v>33370</v>
      </c>
      <c r="C87" s="99">
        <v>5.1529022234988524</v>
      </c>
      <c r="D87" s="100"/>
      <c r="E87" s="82">
        <v>211840</v>
      </c>
      <c r="F87" s="99">
        <v>32.715454537031029</v>
      </c>
      <c r="G87" s="100"/>
      <c r="H87" s="82">
        <v>255220</v>
      </c>
      <c r="I87" s="99">
        <v>39.414675277744315</v>
      </c>
      <c r="J87" s="100"/>
      <c r="K87" s="82">
        <v>147100</v>
      </c>
      <c r="L87" s="99">
        <v>22.7169679617258</v>
      </c>
      <c r="M87" s="175">
        <v>647530</v>
      </c>
      <c r="N87" s="4">
        <v>100</v>
      </c>
      <c r="O87" s="210">
        <v>48.551544364968073</v>
      </c>
    </row>
    <row r="88" spans="1:15" x14ac:dyDescent="0.25">
      <c r="A88" s="226"/>
      <c r="B88" s="90">
        <v>100</v>
      </c>
      <c r="C88" s="90"/>
      <c r="D88" s="91"/>
      <c r="E88" s="90">
        <v>100</v>
      </c>
      <c r="F88" s="90"/>
      <c r="G88" s="91"/>
      <c r="H88" s="90">
        <v>100</v>
      </c>
      <c r="I88" s="90"/>
      <c r="J88" s="91"/>
      <c r="K88" s="90">
        <v>100</v>
      </c>
      <c r="L88" s="90"/>
      <c r="M88" s="90">
        <v>100</v>
      </c>
      <c r="N88" s="70"/>
      <c r="O88" s="102"/>
    </row>
  </sheetData>
  <mergeCells count="65">
    <mergeCell ref="A87:A88"/>
    <mergeCell ref="A77:A78"/>
    <mergeCell ref="A79:A80"/>
    <mergeCell ref="A81:A82"/>
    <mergeCell ref="A83:A84"/>
    <mergeCell ref="A85:A86"/>
    <mergeCell ref="A69:A70"/>
    <mergeCell ref="A73:O73"/>
    <mergeCell ref="A75:A76"/>
    <mergeCell ref="B75:C75"/>
    <mergeCell ref="E75:F75"/>
    <mergeCell ref="H75:I75"/>
    <mergeCell ref="K75:L75"/>
    <mergeCell ref="M75:N75"/>
    <mergeCell ref="A59:A60"/>
    <mergeCell ref="A61:A62"/>
    <mergeCell ref="A63:A64"/>
    <mergeCell ref="A65:A66"/>
    <mergeCell ref="A67:A68"/>
    <mergeCell ref="A51:A52"/>
    <mergeCell ref="A55:O55"/>
    <mergeCell ref="A57:A58"/>
    <mergeCell ref="B57:C57"/>
    <mergeCell ref="E57:F57"/>
    <mergeCell ref="H57:I57"/>
    <mergeCell ref="K57:L57"/>
    <mergeCell ref="M57:N57"/>
    <mergeCell ref="A41:A42"/>
    <mergeCell ref="A43:A44"/>
    <mergeCell ref="A45:A46"/>
    <mergeCell ref="A47:A48"/>
    <mergeCell ref="A49:A50"/>
    <mergeCell ref="A37:O37"/>
    <mergeCell ref="A39:A40"/>
    <mergeCell ref="B39:C39"/>
    <mergeCell ref="E39:F39"/>
    <mergeCell ref="H39:I39"/>
    <mergeCell ref="K39:L39"/>
    <mergeCell ref="M39:N39"/>
    <mergeCell ref="A15:A16"/>
    <mergeCell ref="A1:O1"/>
    <mergeCell ref="A3:A4"/>
    <mergeCell ref="B3:C3"/>
    <mergeCell ref="E3:F3"/>
    <mergeCell ref="H3:I3"/>
    <mergeCell ref="K3:L3"/>
    <mergeCell ref="M3:N3"/>
    <mergeCell ref="A5:A6"/>
    <mergeCell ref="A7:A8"/>
    <mergeCell ref="A9:A10"/>
    <mergeCell ref="A11:A12"/>
    <mergeCell ref="A13:A14"/>
    <mergeCell ref="A19:O19"/>
    <mergeCell ref="A21:A22"/>
    <mergeCell ref="B21:C21"/>
    <mergeCell ref="E21:F21"/>
    <mergeCell ref="H21:I21"/>
    <mergeCell ref="K21:L21"/>
    <mergeCell ref="M21:N21"/>
    <mergeCell ref="A33:A34"/>
    <mergeCell ref="A23:A24"/>
    <mergeCell ref="A25:A26"/>
    <mergeCell ref="A27:A28"/>
    <mergeCell ref="A29:A30"/>
    <mergeCell ref="A31:A32"/>
  </mergeCells>
  <pageMargins left="0.70866141732283472" right="0.70866141732283472" top="0.74803149606299213" bottom="0.74803149606299213" header="0.31496062992125984" footer="0.31496062992125984"/>
  <pageSetup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topLeftCell="A49" workbookViewId="0">
      <selection activeCell="E49" sqref="E49"/>
    </sheetView>
  </sheetViews>
  <sheetFormatPr defaultRowHeight="15" x14ac:dyDescent="0.25"/>
  <cols>
    <col min="1" max="1" width="29.28515625" style="9" customWidth="1"/>
    <col min="2" max="2" width="11.140625" style="9" customWidth="1"/>
    <col min="3" max="3" width="11.140625" style="65" customWidth="1"/>
    <col min="4" max="4" width="1.7109375" style="9" customWidth="1"/>
    <col min="5" max="5" width="11.140625" style="9" customWidth="1"/>
    <col min="6" max="6" width="11.140625" style="65" customWidth="1"/>
    <col min="7" max="7" width="1.7109375" style="9" customWidth="1"/>
    <col min="8" max="8" width="11.140625" style="9" customWidth="1"/>
    <col min="9" max="9" width="11.140625" style="65" customWidth="1"/>
    <col min="10" max="10" width="1.7109375" style="9" customWidth="1"/>
    <col min="11" max="11" width="11.140625" style="9" customWidth="1"/>
    <col min="12" max="12" width="11.140625" style="65" customWidth="1"/>
    <col min="13" max="13" width="11.140625" style="9" customWidth="1"/>
    <col min="14" max="14" width="11.140625" style="65" customWidth="1"/>
    <col min="15" max="15" width="11.140625" style="9" customWidth="1"/>
    <col min="16" max="16384" width="9.140625" style="9"/>
  </cols>
  <sheetData>
    <row r="1" spans="1:15" x14ac:dyDescent="0.25">
      <c r="A1" s="220" t="s">
        <v>101</v>
      </c>
      <c r="B1" s="220"/>
      <c r="C1" s="220"/>
      <c r="D1" s="220"/>
      <c r="E1" s="220"/>
      <c r="F1" s="220"/>
      <c r="G1" s="220"/>
      <c r="H1" s="220"/>
      <c r="I1" s="220"/>
      <c r="J1" s="220"/>
      <c r="K1" s="220"/>
      <c r="L1" s="220"/>
      <c r="M1" s="220"/>
      <c r="N1" s="220"/>
      <c r="O1" s="220"/>
    </row>
    <row r="2" spans="1:15" x14ac:dyDescent="0.25">
      <c r="A2" s="10"/>
      <c r="B2" s="10"/>
      <c r="C2" s="64"/>
      <c r="D2" s="58"/>
      <c r="E2" s="10"/>
      <c r="F2" s="64"/>
      <c r="G2" s="58"/>
      <c r="H2" s="10"/>
      <c r="I2" s="64"/>
      <c r="J2" s="58"/>
      <c r="K2" s="10"/>
      <c r="L2" s="64"/>
      <c r="M2" s="10"/>
      <c r="N2" s="64"/>
      <c r="O2" s="10"/>
    </row>
    <row r="3" spans="1:15" x14ac:dyDescent="0.25">
      <c r="A3" s="221"/>
      <c r="B3" s="222" t="s">
        <v>75</v>
      </c>
      <c r="C3" s="222"/>
      <c r="D3" s="59"/>
      <c r="E3" s="222" t="s">
        <v>69</v>
      </c>
      <c r="F3" s="222"/>
      <c r="G3" s="59"/>
      <c r="H3" s="222" t="s">
        <v>74</v>
      </c>
      <c r="I3" s="222"/>
      <c r="J3" s="59"/>
      <c r="K3" s="222" t="s">
        <v>76</v>
      </c>
      <c r="L3" s="222"/>
      <c r="M3" s="228" t="s">
        <v>19</v>
      </c>
      <c r="N3" s="228"/>
      <c r="O3" s="205" t="s">
        <v>72</v>
      </c>
    </row>
    <row r="4" spans="1:15" x14ac:dyDescent="0.25">
      <c r="A4" s="217"/>
      <c r="B4" s="56" t="s">
        <v>12</v>
      </c>
      <c r="C4" s="56" t="s">
        <v>13</v>
      </c>
      <c r="D4" s="57"/>
      <c r="E4" s="56" t="s">
        <v>12</v>
      </c>
      <c r="F4" s="56" t="s">
        <v>13</v>
      </c>
      <c r="G4" s="57"/>
      <c r="H4" s="56" t="s">
        <v>12</v>
      </c>
      <c r="I4" s="56" t="s">
        <v>13</v>
      </c>
      <c r="J4" s="57"/>
      <c r="K4" s="56" t="s">
        <v>12</v>
      </c>
      <c r="L4" s="56" t="s">
        <v>13</v>
      </c>
      <c r="M4" s="55" t="s">
        <v>12</v>
      </c>
      <c r="N4" s="55" t="s">
        <v>13</v>
      </c>
      <c r="O4" s="41"/>
    </row>
    <row r="5" spans="1:15" x14ac:dyDescent="0.25">
      <c r="A5" s="216" t="s">
        <v>28</v>
      </c>
      <c r="B5" s="11">
        <v>49220</v>
      </c>
      <c r="C5" s="12">
        <v>30.1</v>
      </c>
      <c r="D5" s="60"/>
      <c r="E5" s="11">
        <v>78870</v>
      </c>
      <c r="F5" s="12">
        <v>48.2</v>
      </c>
      <c r="G5" s="60"/>
      <c r="H5" s="11">
        <v>31580</v>
      </c>
      <c r="I5" s="12">
        <v>19.3</v>
      </c>
      <c r="J5" s="60"/>
      <c r="K5" s="11" t="s">
        <v>26</v>
      </c>
      <c r="L5" s="12">
        <v>2.5</v>
      </c>
      <c r="M5" s="1">
        <v>163770</v>
      </c>
      <c r="N5" s="4">
        <v>100</v>
      </c>
      <c r="O5" s="39">
        <v>61.62</v>
      </c>
    </row>
    <row r="6" spans="1:15" x14ac:dyDescent="0.25">
      <c r="A6" s="217"/>
      <c r="B6" s="13">
        <v>12.8</v>
      </c>
      <c r="C6" s="13"/>
      <c r="D6" s="61"/>
      <c r="E6" s="13">
        <v>27.8</v>
      </c>
      <c r="F6" s="13"/>
      <c r="G6" s="61"/>
      <c r="H6" s="13">
        <v>36.1</v>
      </c>
      <c r="I6" s="13"/>
      <c r="J6" s="61"/>
      <c r="K6" s="13">
        <v>17.7</v>
      </c>
      <c r="L6" s="13"/>
      <c r="M6" s="5">
        <v>21</v>
      </c>
      <c r="N6" s="70"/>
      <c r="O6" s="40"/>
    </row>
    <row r="7" spans="1:15" x14ac:dyDescent="0.25">
      <c r="A7" s="216" t="s">
        <v>29</v>
      </c>
      <c r="B7" s="11">
        <v>123410</v>
      </c>
      <c r="C7" s="12">
        <v>55.9</v>
      </c>
      <c r="D7" s="60"/>
      <c r="E7" s="11">
        <v>77890</v>
      </c>
      <c r="F7" s="12">
        <v>35.299999999999997</v>
      </c>
      <c r="G7" s="60"/>
      <c r="H7" s="11">
        <v>15390</v>
      </c>
      <c r="I7" s="12">
        <v>7</v>
      </c>
      <c r="J7" s="60"/>
      <c r="K7" s="11" t="s">
        <v>26</v>
      </c>
      <c r="L7" s="12">
        <v>1.8</v>
      </c>
      <c r="M7" s="1">
        <v>220690</v>
      </c>
      <c r="N7" s="4">
        <v>100</v>
      </c>
      <c r="O7" s="39">
        <v>67.55</v>
      </c>
    </row>
    <row r="8" spans="1:15" x14ac:dyDescent="0.25">
      <c r="A8" s="217"/>
      <c r="B8" s="13">
        <v>32</v>
      </c>
      <c r="C8" s="13"/>
      <c r="D8" s="61"/>
      <c r="E8" s="13">
        <v>27.4</v>
      </c>
      <c r="F8" s="13"/>
      <c r="G8" s="61"/>
      <c r="H8" s="13">
        <v>17.600000000000001</v>
      </c>
      <c r="I8" s="13"/>
      <c r="J8" s="61"/>
      <c r="K8" s="13">
        <v>17.3</v>
      </c>
      <c r="L8" s="13"/>
      <c r="M8" s="5">
        <v>28.3</v>
      </c>
      <c r="N8" s="70"/>
      <c r="O8" s="40"/>
    </row>
    <row r="9" spans="1:15" x14ac:dyDescent="0.25">
      <c r="A9" s="216" t="s">
        <v>30</v>
      </c>
      <c r="B9" s="11">
        <v>90690</v>
      </c>
      <c r="C9" s="12">
        <v>50.5</v>
      </c>
      <c r="D9" s="60"/>
      <c r="E9" s="11">
        <v>66540</v>
      </c>
      <c r="F9" s="12">
        <v>37</v>
      </c>
      <c r="G9" s="60"/>
      <c r="H9" s="11">
        <v>17270</v>
      </c>
      <c r="I9" s="12">
        <v>9.6</v>
      </c>
      <c r="J9" s="60"/>
      <c r="K9" s="11" t="s">
        <v>26</v>
      </c>
      <c r="L9" s="12">
        <v>2.9</v>
      </c>
      <c r="M9" s="1">
        <v>179630</v>
      </c>
      <c r="N9" s="4">
        <v>100</v>
      </c>
      <c r="O9" s="39">
        <v>66.16</v>
      </c>
    </row>
    <row r="10" spans="1:15" x14ac:dyDescent="0.25">
      <c r="A10" s="217"/>
      <c r="B10" s="13">
        <v>23.5</v>
      </c>
      <c r="C10" s="13"/>
      <c r="D10" s="61"/>
      <c r="E10" s="13">
        <v>23.4</v>
      </c>
      <c r="F10" s="13"/>
      <c r="G10" s="61"/>
      <c r="H10" s="13">
        <v>19.7</v>
      </c>
      <c r="I10" s="13"/>
      <c r="J10" s="61"/>
      <c r="K10" s="13">
        <v>22.2</v>
      </c>
      <c r="L10" s="13"/>
      <c r="M10" s="5">
        <v>23</v>
      </c>
      <c r="N10" s="70"/>
      <c r="O10" s="40"/>
    </row>
    <row r="11" spans="1:15" x14ac:dyDescent="0.25">
      <c r="A11" s="216" t="s">
        <v>31</v>
      </c>
      <c r="B11" s="11">
        <v>77670</v>
      </c>
      <c r="C11" s="12">
        <v>47.4</v>
      </c>
      <c r="D11" s="60"/>
      <c r="E11" s="11">
        <v>53870</v>
      </c>
      <c r="F11" s="12">
        <v>32.799999999999997</v>
      </c>
      <c r="G11" s="60"/>
      <c r="H11" s="11">
        <v>22550</v>
      </c>
      <c r="I11" s="12">
        <v>13.8</v>
      </c>
      <c r="J11" s="60"/>
      <c r="K11" s="11" t="s">
        <v>26</v>
      </c>
      <c r="L11" s="12">
        <v>6</v>
      </c>
      <c r="M11" s="1">
        <v>164010</v>
      </c>
      <c r="N11" s="4">
        <v>100</v>
      </c>
      <c r="O11" s="39">
        <v>63.88</v>
      </c>
    </row>
    <row r="12" spans="1:15" x14ac:dyDescent="0.25">
      <c r="A12" s="217"/>
      <c r="B12" s="13">
        <v>20.100000000000001</v>
      </c>
      <c r="C12" s="13"/>
      <c r="D12" s="61"/>
      <c r="E12" s="13">
        <v>19</v>
      </c>
      <c r="F12" s="13"/>
      <c r="G12" s="61"/>
      <c r="H12" s="13">
        <v>25.8</v>
      </c>
      <c r="I12" s="13"/>
      <c r="J12" s="61"/>
      <c r="K12" s="13">
        <v>42.8</v>
      </c>
      <c r="L12" s="13"/>
      <c r="M12" s="5">
        <v>21</v>
      </c>
      <c r="N12" s="70"/>
      <c r="O12" s="40"/>
    </row>
    <row r="13" spans="1:15" x14ac:dyDescent="0.25">
      <c r="A13" s="216" t="s">
        <v>32</v>
      </c>
      <c r="B13" s="11">
        <v>44530</v>
      </c>
      <c r="C13" s="12">
        <v>85.8</v>
      </c>
      <c r="D13" s="60"/>
      <c r="E13" s="11" t="s">
        <v>26</v>
      </c>
      <c r="F13" s="12">
        <v>13</v>
      </c>
      <c r="G13" s="60"/>
      <c r="H13" s="11" t="s">
        <v>26</v>
      </c>
      <c r="I13" s="12">
        <v>1.2</v>
      </c>
      <c r="J13" s="60"/>
      <c r="K13" s="11" t="s">
        <v>26</v>
      </c>
      <c r="L13" s="12" t="s">
        <v>58</v>
      </c>
      <c r="M13" s="1">
        <v>51900</v>
      </c>
      <c r="N13" s="4">
        <v>100</v>
      </c>
      <c r="O13" s="39">
        <v>76.81</v>
      </c>
    </row>
    <row r="14" spans="1:15" x14ac:dyDescent="0.25">
      <c r="A14" s="217"/>
      <c r="B14" s="13">
        <v>11.6</v>
      </c>
      <c r="C14" s="13"/>
      <c r="D14" s="61"/>
      <c r="E14" s="13">
        <v>2.4</v>
      </c>
      <c r="F14" s="13"/>
      <c r="G14" s="61"/>
      <c r="H14" s="13">
        <v>0.7</v>
      </c>
      <c r="I14" s="13"/>
      <c r="J14" s="61"/>
      <c r="K14" s="13" t="s">
        <v>58</v>
      </c>
      <c r="L14" s="13"/>
      <c r="M14" s="5">
        <v>6.7</v>
      </c>
      <c r="N14" s="70"/>
      <c r="O14" s="40"/>
    </row>
    <row r="15" spans="1:15" x14ac:dyDescent="0.25">
      <c r="A15" s="218" t="s">
        <v>19</v>
      </c>
      <c r="B15" s="1">
        <v>385520</v>
      </c>
      <c r="C15" s="2">
        <v>49.4</v>
      </c>
      <c r="D15" s="50"/>
      <c r="E15" s="1">
        <v>283900</v>
      </c>
      <c r="F15" s="2">
        <v>36.4</v>
      </c>
      <c r="G15" s="50"/>
      <c r="H15" s="1">
        <v>87430</v>
      </c>
      <c r="I15" s="2">
        <v>11.2</v>
      </c>
      <c r="J15" s="50"/>
      <c r="K15" s="1">
        <v>23150</v>
      </c>
      <c r="L15" s="2">
        <v>3</v>
      </c>
      <c r="M15" s="1">
        <v>780000</v>
      </c>
      <c r="N15" s="4">
        <v>100</v>
      </c>
      <c r="O15" s="207">
        <v>65.83</v>
      </c>
    </row>
    <row r="16" spans="1:15" x14ac:dyDescent="0.25">
      <c r="A16" s="224"/>
      <c r="B16" s="4">
        <v>100</v>
      </c>
      <c r="C16" s="4"/>
      <c r="D16" s="54"/>
      <c r="E16" s="4">
        <v>100</v>
      </c>
      <c r="F16" s="4"/>
      <c r="G16" s="54"/>
      <c r="H16" s="4">
        <v>100</v>
      </c>
      <c r="I16" s="4"/>
      <c r="J16" s="54"/>
      <c r="K16" s="4">
        <v>100</v>
      </c>
      <c r="L16" s="4"/>
      <c r="M16" s="4">
        <v>100</v>
      </c>
      <c r="N16" s="69"/>
      <c r="O16" s="7"/>
    </row>
    <row r="17" spans="1:15" x14ac:dyDescent="0.25">
      <c r="A17" s="114"/>
      <c r="B17" s="114"/>
      <c r="C17" s="86"/>
      <c r="D17" s="114"/>
      <c r="E17" s="114"/>
      <c r="F17" s="86"/>
      <c r="G17" s="114"/>
      <c r="H17" s="114"/>
      <c r="I17" s="86"/>
      <c r="J17" s="114"/>
      <c r="K17" s="114"/>
      <c r="L17" s="86"/>
      <c r="M17" s="114"/>
      <c r="N17" s="86"/>
      <c r="O17" s="114"/>
    </row>
    <row r="19" spans="1:15" x14ac:dyDescent="0.25">
      <c r="A19" s="220" t="s">
        <v>102</v>
      </c>
      <c r="B19" s="220"/>
      <c r="C19" s="220"/>
      <c r="D19" s="220"/>
      <c r="E19" s="220"/>
      <c r="F19" s="220"/>
      <c r="G19" s="220"/>
      <c r="H19" s="220"/>
      <c r="I19" s="220"/>
      <c r="J19" s="220"/>
      <c r="K19" s="220"/>
      <c r="L19" s="220"/>
      <c r="M19" s="220"/>
      <c r="N19" s="220"/>
      <c r="O19" s="220"/>
    </row>
    <row r="20" spans="1:15" x14ac:dyDescent="0.25">
      <c r="A20" s="74"/>
      <c r="B20" s="74"/>
      <c r="C20" s="64"/>
      <c r="D20" s="74"/>
      <c r="E20" s="74"/>
      <c r="F20" s="64"/>
      <c r="G20" s="74"/>
      <c r="H20" s="74"/>
      <c r="I20" s="64"/>
      <c r="J20" s="74"/>
      <c r="K20" s="74"/>
      <c r="L20" s="64"/>
      <c r="M20" s="74"/>
      <c r="N20" s="64"/>
      <c r="O20" s="74"/>
    </row>
    <row r="21" spans="1:15" x14ac:dyDescent="0.25">
      <c r="A21" s="221"/>
      <c r="B21" s="222" t="s">
        <v>75</v>
      </c>
      <c r="C21" s="222"/>
      <c r="D21" s="59"/>
      <c r="E21" s="222" t="s">
        <v>69</v>
      </c>
      <c r="F21" s="222"/>
      <c r="G21" s="59"/>
      <c r="H21" s="222" t="s">
        <v>74</v>
      </c>
      <c r="I21" s="222"/>
      <c r="J21" s="59"/>
      <c r="K21" s="222" t="s">
        <v>76</v>
      </c>
      <c r="L21" s="222"/>
      <c r="M21" s="228" t="s">
        <v>19</v>
      </c>
      <c r="N21" s="228"/>
      <c r="O21" s="205" t="s">
        <v>72</v>
      </c>
    </row>
    <row r="22" spans="1:15" x14ac:dyDescent="0.25">
      <c r="A22" s="217"/>
      <c r="B22" s="76" t="s">
        <v>12</v>
      </c>
      <c r="C22" s="76" t="s">
        <v>13</v>
      </c>
      <c r="D22" s="77"/>
      <c r="E22" s="76" t="s">
        <v>12</v>
      </c>
      <c r="F22" s="76" t="s">
        <v>13</v>
      </c>
      <c r="G22" s="77"/>
      <c r="H22" s="76" t="s">
        <v>12</v>
      </c>
      <c r="I22" s="76" t="s">
        <v>13</v>
      </c>
      <c r="J22" s="77"/>
      <c r="K22" s="76" t="s">
        <v>12</v>
      </c>
      <c r="L22" s="76" t="s">
        <v>13</v>
      </c>
      <c r="M22" s="78" t="s">
        <v>12</v>
      </c>
      <c r="N22" s="78" t="s">
        <v>13</v>
      </c>
      <c r="O22" s="79"/>
    </row>
    <row r="23" spans="1:15" x14ac:dyDescent="0.25">
      <c r="A23" s="216" t="s">
        <v>28</v>
      </c>
      <c r="B23" s="93">
        <v>28650</v>
      </c>
      <c r="C23" s="103">
        <v>17.905933230842301</v>
      </c>
      <c r="D23" s="60"/>
      <c r="E23" s="93">
        <v>76150</v>
      </c>
      <c r="F23" s="103">
        <v>47.58708612996363</v>
      </c>
      <c r="G23" s="60"/>
      <c r="H23" s="93">
        <v>41100</v>
      </c>
      <c r="I23" s="103">
        <v>25.684627595085431</v>
      </c>
      <c r="J23" s="60"/>
      <c r="K23" s="93">
        <v>14120</v>
      </c>
      <c r="L23" s="103">
        <v>8.8223530441086417</v>
      </c>
      <c r="M23" s="82">
        <v>160020</v>
      </c>
      <c r="N23" s="4">
        <v>100</v>
      </c>
      <c r="O23" s="104">
        <v>57.174584885516865</v>
      </c>
    </row>
    <row r="24" spans="1:15" x14ac:dyDescent="0.25">
      <c r="A24" s="217"/>
      <c r="B24" s="105">
        <v>9.6794354225716113</v>
      </c>
      <c r="C24" s="13"/>
      <c r="D24" s="61"/>
      <c r="E24" s="105">
        <v>26.228480493803346</v>
      </c>
      <c r="F24" s="13"/>
      <c r="G24" s="61"/>
      <c r="H24" s="105">
        <v>33.212923454874584</v>
      </c>
      <c r="I24" s="13"/>
      <c r="J24" s="61"/>
      <c r="K24" s="105">
        <v>28.28377945183523</v>
      </c>
      <c r="L24" s="13"/>
      <c r="M24" s="106">
        <v>21.054944650077701</v>
      </c>
      <c r="N24" s="70"/>
    </row>
    <row r="25" spans="1:15" x14ac:dyDescent="0.25">
      <c r="A25" s="216" t="s">
        <v>29</v>
      </c>
      <c r="B25" s="93">
        <v>87150</v>
      </c>
      <c r="C25" s="103">
        <v>41.54756342902909</v>
      </c>
      <c r="D25" s="60"/>
      <c r="E25" s="93">
        <v>93520</v>
      </c>
      <c r="F25" s="103">
        <v>44.583384979166865</v>
      </c>
      <c r="G25" s="60"/>
      <c r="H25" s="93">
        <v>24230</v>
      </c>
      <c r="I25" s="103">
        <v>11.55023312134705</v>
      </c>
      <c r="J25" s="60"/>
      <c r="K25" s="93" t="s">
        <v>26</v>
      </c>
      <c r="L25" s="103">
        <v>2.3188184704569941</v>
      </c>
      <c r="M25" s="82">
        <v>209770</v>
      </c>
      <c r="N25" s="4">
        <v>100</v>
      </c>
      <c r="O25" s="104">
        <v>64.635230410207001</v>
      </c>
    </row>
    <row r="26" spans="1:15" x14ac:dyDescent="0.25">
      <c r="A26" s="217"/>
      <c r="B26" s="105">
        <v>29.442010209149043</v>
      </c>
      <c r="C26" s="13"/>
      <c r="D26" s="61"/>
      <c r="E26" s="105">
        <v>32.212608243374504</v>
      </c>
      <c r="F26" s="13"/>
      <c r="G26" s="61"/>
      <c r="H26" s="105">
        <v>19.57913110938712</v>
      </c>
      <c r="I26" s="13"/>
      <c r="J26" s="61"/>
      <c r="K26" s="105">
        <v>9.7451514665811825</v>
      </c>
      <c r="L26" s="13"/>
      <c r="M26" s="106">
        <v>27.600880546012213</v>
      </c>
      <c r="N26" s="70"/>
    </row>
    <row r="27" spans="1:15" x14ac:dyDescent="0.25">
      <c r="A27" s="216" t="s">
        <v>30</v>
      </c>
      <c r="B27" s="93">
        <v>63980</v>
      </c>
      <c r="C27" s="103">
        <v>38.726077640992116</v>
      </c>
      <c r="D27" s="60"/>
      <c r="E27" s="93">
        <v>62580</v>
      </c>
      <c r="F27" s="103">
        <v>37.875706625025721</v>
      </c>
      <c r="G27" s="60"/>
      <c r="H27" s="93">
        <v>29430</v>
      </c>
      <c r="I27" s="103">
        <v>17.812397864691143</v>
      </c>
      <c r="J27" s="60"/>
      <c r="K27" s="93" t="s">
        <v>26</v>
      </c>
      <c r="L27" s="103">
        <v>5.5858178692910148</v>
      </c>
      <c r="M27" s="82">
        <v>165220</v>
      </c>
      <c r="N27" s="4">
        <v>100</v>
      </c>
      <c r="O27" s="104">
        <v>63.169209981785329</v>
      </c>
    </row>
    <row r="28" spans="1:15" x14ac:dyDescent="0.25">
      <c r="A28" s="217"/>
      <c r="B28" s="105">
        <v>21.615558986382172</v>
      </c>
      <c r="C28" s="13"/>
      <c r="D28" s="61"/>
      <c r="E28" s="105">
        <v>21.555328984079527</v>
      </c>
      <c r="F28" s="13"/>
      <c r="G28" s="61"/>
      <c r="H28" s="105">
        <v>23.782971295577969</v>
      </c>
      <c r="I28" s="13"/>
      <c r="J28" s="61"/>
      <c r="K28" s="105">
        <v>18.4905433563071</v>
      </c>
      <c r="L28" s="13"/>
      <c r="M28" s="106">
        <v>21.740223136570162</v>
      </c>
      <c r="N28" s="70"/>
    </row>
    <row r="29" spans="1:15" x14ac:dyDescent="0.25">
      <c r="A29" s="216" t="s">
        <v>31</v>
      </c>
      <c r="B29" s="93">
        <v>65530</v>
      </c>
      <c r="C29" s="103">
        <v>41.339978550249192</v>
      </c>
      <c r="D29" s="60"/>
      <c r="E29" s="93">
        <v>46500</v>
      </c>
      <c r="F29" s="103">
        <v>29.337581225159298</v>
      </c>
      <c r="G29" s="60"/>
      <c r="H29" s="93">
        <v>25950</v>
      </c>
      <c r="I29" s="103">
        <v>16.372468613967573</v>
      </c>
      <c r="J29" s="60"/>
      <c r="K29" s="93">
        <v>20530</v>
      </c>
      <c r="L29" s="103">
        <v>12.949971610623937</v>
      </c>
      <c r="M29" s="82">
        <v>158510</v>
      </c>
      <c r="N29" s="4">
        <v>100</v>
      </c>
      <c r="O29" s="104">
        <v>59.901726366373659</v>
      </c>
    </row>
    <row r="30" spans="1:15" x14ac:dyDescent="0.25">
      <c r="A30" s="217"/>
      <c r="B30" s="105">
        <v>22.137164748369138</v>
      </c>
      <c r="C30" s="13"/>
      <c r="D30" s="61"/>
      <c r="E30" s="105">
        <v>16.017952727698592</v>
      </c>
      <c r="F30" s="13"/>
      <c r="G30" s="61"/>
      <c r="H30" s="105">
        <v>20.972329971554178</v>
      </c>
      <c r="I30" s="13"/>
      <c r="J30" s="61"/>
      <c r="K30" s="105">
        <v>41.126382433082227</v>
      </c>
      <c r="L30" s="13"/>
      <c r="M30" s="106">
        <v>20.857045486543779</v>
      </c>
      <c r="N30" s="70"/>
    </row>
    <row r="31" spans="1:15" x14ac:dyDescent="0.25">
      <c r="A31" s="216" t="s">
        <v>32</v>
      </c>
      <c r="B31" s="93">
        <v>50700</v>
      </c>
      <c r="C31" s="103">
        <v>76.260248213614148</v>
      </c>
      <c r="D31" s="60"/>
      <c r="E31" s="93" t="s">
        <v>26</v>
      </c>
      <c r="F31" s="103">
        <v>17.406543813463706</v>
      </c>
      <c r="G31" s="60"/>
      <c r="H31" s="93" t="s">
        <v>26</v>
      </c>
      <c r="I31" s="103">
        <v>4.5656261752538549</v>
      </c>
      <c r="J31" s="60"/>
      <c r="K31" s="93" t="s">
        <v>26</v>
      </c>
      <c r="L31" s="103">
        <v>1.7675817976682964</v>
      </c>
      <c r="M31" s="82">
        <v>66480</v>
      </c>
      <c r="N31" s="4">
        <v>100</v>
      </c>
      <c r="O31" s="104">
        <v>73.655169917549955</v>
      </c>
    </row>
    <row r="32" spans="1:15" x14ac:dyDescent="0.25">
      <c r="A32" s="217"/>
      <c r="B32" s="105">
        <v>17.125830633528036</v>
      </c>
      <c r="C32" s="13"/>
      <c r="D32" s="61"/>
      <c r="E32" s="105">
        <v>3.9856295510440272</v>
      </c>
      <c r="F32" s="13"/>
      <c r="G32" s="61"/>
      <c r="H32" s="105">
        <v>2.4526441686061546</v>
      </c>
      <c r="I32" s="13"/>
      <c r="J32" s="61"/>
      <c r="K32" s="105">
        <v>2.3541432921942622</v>
      </c>
      <c r="L32" s="13"/>
      <c r="M32" s="106">
        <v>8.7469061807961488</v>
      </c>
      <c r="N32" s="70"/>
      <c r="O32" s="40"/>
    </row>
    <row r="33" spans="1:15" x14ac:dyDescent="0.25">
      <c r="A33" s="218" t="s">
        <v>19</v>
      </c>
      <c r="B33" s="82">
        <v>296010</v>
      </c>
      <c r="C33" s="107">
        <v>38.949423868691802</v>
      </c>
      <c r="D33" s="108"/>
      <c r="E33" s="82">
        <v>290320</v>
      </c>
      <c r="F33" s="107">
        <v>38.200591329016568</v>
      </c>
      <c r="G33" s="108"/>
      <c r="H33" s="82">
        <v>123750</v>
      </c>
      <c r="I33" s="107">
        <v>16.282469476290917</v>
      </c>
      <c r="J33" s="108"/>
      <c r="K33" s="82">
        <v>49920</v>
      </c>
      <c r="L33" s="107">
        <v>6.5675153260007129</v>
      </c>
      <c r="M33" s="82">
        <v>760000</v>
      </c>
      <c r="N33" s="4">
        <v>100</v>
      </c>
      <c r="O33" s="211">
        <v>62.547355405600712</v>
      </c>
    </row>
    <row r="34" spans="1:15" x14ac:dyDescent="0.25">
      <c r="A34" s="219"/>
      <c r="B34" s="90">
        <v>100</v>
      </c>
      <c r="C34" s="90"/>
      <c r="D34" s="91"/>
      <c r="E34" s="90">
        <v>100</v>
      </c>
      <c r="F34" s="90"/>
      <c r="G34" s="91"/>
      <c r="H34" s="90">
        <v>100</v>
      </c>
      <c r="I34" s="90"/>
      <c r="J34" s="91"/>
      <c r="K34" s="90">
        <v>100</v>
      </c>
      <c r="L34" s="90"/>
      <c r="M34" s="90">
        <v>100</v>
      </c>
      <c r="N34" s="70"/>
      <c r="O34" s="102"/>
    </row>
    <row r="35" spans="1:15" x14ac:dyDescent="0.25">
      <c r="A35" s="194"/>
      <c r="B35" s="194"/>
      <c r="C35" s="195"/>
      <c r="D35" s="194"/>
      <c r="E35" s="194"/>
      <c r="F35" s="195"/>
      <c r="G35" s="194"/>
      <c r="H35" s="194"/>
      <c r="I35" s="195"/>
      <c r="J35" s="194"/>
      <c r="K35" s="194"/>
      <c r="L35" s="195"/>
      <c r="M35" s="194"/>
      <c r="N35" s="195"/>
      <c r="O35" s="194"/>
    </row>
    <row r="37" spans="1:15" x14ac:dyDescent="0.25">
      <c r="A37" s="220" t="s">
        <v>103</v>
      </c>
      <c r="B37" s="220"/>
      <c r="C37" s="220"/>
      <c r="D37" s="220"/>
      <c r="E37" s="220"/>
      <c r="F37" s="220"/>
      <c r="G37" s="220"/>
      <c r="H37" s="220"/>
      <c r="I37" s="220"/>
      <c r="J37" s="220"/>
      <c r="K37" s="220"/>
      <c r="L37" s="220"/>
      <c r="M37" s="220"/>
      <c r="N37" s="220"/>
      <c r="O37" s="220"/>
    </row>
    <row r="38" spans="1:15" x14ac:dyDescent="0.25">
      <c r="A38" s="75"/>
      <c r="B38" s="75"/>
      <c r="C38" s="64"/>
      <c r="D38" s="75"/>
      <c r="E38" s="75"/>
      <c r="F38" s="64"/>
      <c r="G38" s="75"/>
      <c r="H38" s="75"/>
      <c r="I38" s="64"/>
      <c r="J38" s="75"/>
      <c r="K38" s="75"/>
      <c r="L38" s="64"/>
      <c r="M38" s="75"/>
      <c r="N38" s="64"/>
      <c r="O38" s="75"/>
    </row>
    <row r="39" spans="1:15" x14ac:dyDescent="0.25">
      <c r="A39" s="221"/>
      <c r="B39" s="222" t="s">
        <v>75</v>
      </c>
      <c r="C39" s="222"/>
      <c r="D39" s="59"/>
      <c r="E39" s="222" t="s">
        <v>69</v>
      </c>
      <c r="F39" s="222"/>
      <c r="G39" s="59"/>
      <c r="H39" s="222" t="s">
        <v>74</v>
      </c>
      <c r="I39" s="222"/>
      <c r="J39" s="59"/>
      <c r="K39" s="222" t="s">
        <v>76</v>
      </c>
      <c r="L39" s="222"/>
      <c r="M39" s="228" t="s">
        <v>19</v>
      </c>
      <c r="N39" s="228"/>
      <c r="O39" s="205" t="s">
        <v>72</v>
      </c>
    </row>
    <row r="40" spans="1:15" x14ac:dyDescent="0.25">
      <c r="A40" s="217"/>
      <c r="B40" s="76" t="s">
        <v>12</v>
      </c>
      <c r="C40" s="76" t="s">
        <v>13</v>
      </c>
      <c r="D40" s="77"/>
      <c r="E40" s="76" t="s">
        <v>12</v>
      </c>
      <c r="F40" s="76" t="s">
        <v>13</v>
      </c>
      <c r="G40" s="77"/>
      <c r="H40" s="76" t="s">
        <v>12</v>
      </c>
      <c r="I40" s="76" t="s">
        <v>13</v>
      </c>
      <c r="J40" s="77"/>
      <c r="K40" s="76" t="s">
        <v>12</v>
      </c>
      <c r="L40" s="76" t="s">
        <v>13</v>
      </c>
      <c r="M40" s="78" t="s">
        <v>12</v>
      </c>
      <c r="N40" s="78" t="s">
        <v>13</v>
      </c>
      <c r="O40" s="79"/>
    </row>
    <row r="41" spans="1:15" x14ac:dyDescent="0.25">
      <c r="A41" s="216" t="s">
        <v>28</v>
      </c>
      <c r="B41" s="80">
        <v>24840</v>
      </c>
      <c r="C41" s="146">
        <v>15.27833313852987</v>
      </c>
      <c r="D41" s="60"/>
      <c r="E41" s="80">
        <v>71230</v>
      </c>
      <c r="F41" s="146">
        <v>43.814784967734397</v>
      </c>
      <c r="G41" s="60"/>
      <c r="H41" s="80">
        <v>51570</v>
      </c>
      <c r="I41" s="146">
        <v>31.720565709258906</v>
      </c>
      <c r="J41" s="60"/>
      <c r="K41" s="80">
        <v>14930</v>
      </c>
      <c r="L41" s="146">
        <v>9.18631618447683</v>
      </c>
      <c r="M41" s="82">
        <v>162570</v>
      </c>
      <c r="N41" s="4">
        <v>100</v>
      </c>
      <c r="O41" s="147">
        <v>56.05437242501295</v>
      </c>
    </row>
    <row r="42" spans="1:15" x14ac:dyDescent="0.25">
      <c r="A42" s="217"/>
      <c r="B42" s="148">
        <v>11.981860285604014</v>
      </c>
      <c r="C42" s="13"/>
      <c r="D42" s="61"/>
      <c r="E42" s="148">
        <v>22.068743280132118</v>
      </c>
      <c r="F42" s="13"/>
      <c r="G42" s="61"/>
      <c r="H42" s="148">
        <v>32.529618834929408</v>
      </c>
      <c r="I42" s="13"/>
      <c r="J42" s="61"/>
      <c r="K42" s="148">
        <v>29.044053291840903</v>
      </c>
      <c r="L42" s="13"/>
      <c r="M42" s="106">
        <v>21.968765288277794</v>
      </c>
      <c r="N42" s="70"/>
    </row>
    <row r="43" spans="1:15" x14ac:dyDescent="0.25">
      <c r="A43" s="216" t="s">
        <v>29</v>
      </c>
      <c r="B43" s="80">
        <v>62310</v>
      </c>
      <c r="C43" s="146">
        <v>26.871142890411726</v>
      </c>
      <c r="D43" s="60"/>
      <c r="E43" s="80">
        <v>117310</v>
      </c>
      <c r="F43" s="146">
        <v>50.591046114966119</v>
      </c>
      <c r="G43" s="60"/>
      <c r="H43" s="80">
        <v>44550</v>
      </c>
      <c r="I43" s="146">
        <v>19.211909762503396</v>
      </c>
      <c r="J43" s="60"/>
      <c r="K43" s="80">
        <v>7720</v>
      </c>
      <c r="L43" s="146">
        <v>3.3259012321187527</v>
      </c>
      <c r="M43" s="82">
        <v>231890</v>
      </c>
      <c r="N43" s="4">
        <v>100</v>
      </c>
      <c r="O43" s="147">
        <v>61.740235160392906</v>
      </c>
    </row>
    <row r="44" spans="1:15" x14ac:dyDescent="0.25">
      <c r="A44" s="217"/>
      <c r="B44" s="148">
        <v>30.059822462369741</v>
      </c>
      <c r="C44" s="13"/>
      <c r="D44" s="61"/>
      <c r="E44" s="148">
        <v>36.348172041011722</v>
      </c>
      <c r="F44" s="13"/>
      <c r="G44" s="61"/>
      <c r="H44" s="148">
        <v>28.103511361772458</v>
      </c>
      <c r="I44" s="13"/>
      <c r="J44" s="61"/>
      <c r="K44" s="148">
        <v>14.999513760575708</v>
      </c>
      <c r="L44" s="13"/>
      <c r="M44" s="106">
        <v>31.337016484986741</v>
      </c>
      <c r="N44" s="70"/>
    </row>
    <row r="45" spans="1:15" x14ac:dyDescent="0.25">
      <c r="A45" s="216" t="s">
        <v>30</v>
      </c>
      <c r="B45" s="80">
        <v>40130</v>
      </c>
      <c r="C45" s="146">
        <v>27.328388806026055</v>
      </c>
      <c r="D45" s="60"/>
      <c r="E45" s="80">
        <v>71050</v>
      </c>
      <c r="F45" s="146">
        <v>48.386899045828827</v>
      </c>
      <c r="G45" s="60"/>
      <c r="H45" s="80">
        <v>29640</v>
      </c>
      <c r="I45" s="146">
        <v>20.182661463334899</v>
      </c>
      <c r="J45" s="60"/>
      <c r="K45" s="80" t="s">
        <v>26</v>
      </c>
      <c r="L45" s="146">
        <v>4.1020506848102212</v>
      </c>
      <c r="M45" s="82">
        <v>146840</v>
      </c>
      <c r="N45" s="4">
        <v>100</v>
      </c>
      <c r="O45" s="147">
        <v>61.235817741847427</v>
      </c>
    </row>
    <row r="46" spans="1:15" x14ac:dyDescent="0.25">
      <c r="A46" s="217"/>
      <c r="B46" s="148">
        <v>19.35835584716326</v>
      </c>
      <c r="C46" s="13"/>
      <c r="D46" s="61"/>
      <c r="E46" s="148">
        <v>22.013590012920737</v>
      </c>
      <c r="F46" s="13"/>
      <c r="G46" s="61"/>
      <c r="H46" s="148">
        <v>18.694878685794315</v>
      </c>
      <c r="I46" s="13"/>
      <c r="J46" s="61"/>
      <c r="K46" s="148">
        <v>11.714480210055431</v>
      </c>
      <c r="L46" s="13"/>
      <c r="M46" s="106">
        <v>19.843204774402455</v>
      </c>
      <c r="N46" s="70"/>
    </row>
    <row r="47" spans="1:15" x14ac:dyDescent="0.25">
      <c r="A47" s="216" t="s">
        <v>31</v>
      </c>
      <c r="B47" s="80">
        <v>40100</v>
      </c>
      <c r="C47" s="146">
        <v>28.860866999186698</v>
      </c>
      <c r="D47" s="60"/>
      <c r="E47" s="80">
        <v>49770</v>
      </c>
      <c r="F47" s="146">
        <v>35.820036130963949</v>
      </c>
      <c r="G47" s="60"/>
      <c r="H47" s="80">
        <v>28360</v>
      </c>
      <c r="I47" s="146">
        <v>20.408956448513376</v>
      </c>
      <c r="J47" s="60"/>
      <c r="K47" s="80">
        <v>20720</v>
      </c>
      <c r="L47" s="146">
        <v>14.910140421335981</v>
      </c>
      <c r="M47" s="82">
        <v>138950</v>
      </c>
      <c r="N47" s="4">
        <v>100</v>
      </c>
      <c r="O47" s="147">
        <v>57.394161427656975</v>
      </c>
    </row>
    <row r="48" spans="1:15" x14ac:dyDescent="0.25">
      <c r="A48" s="217"/>
      <c r="B48" s="148">
        <v>19.345329988421458</v>
      </c>
      <c r="C48" s="13"/>
      <c r="D48" s="61"/>
      <c r="E48" s="148">
        <v>15.420605632449952</v>
      </c>
      <c r="F48" s="13"/>
      <c r="G48" s="61"/>
      <c r="H48" s="148">
        <v>17.888640750974677</v>
      </c>
      <c r="I48" s="13"/>
      <c r="J48" s="61"/>
      <c r="K48" s="148">
        <v>40.291743654575512</v>
      </c>
      <c r="L48" s="13"/>
      <c r="M48" s="106">
        <v>18.776910747541038</v>
      </c>
      <c r="N48" s="70"/>
    </row>
    <row r="49" spans="1:15" x14ac:dyDescent="0.25">
      <c r="A49" s="216" t="s">
        <v>32</v>
      </c>
      <c r="B49" s="80">
        <v>39920</v>
      </c>
      <c r="C49" s="146">
        <v>66.803361006963044</v>
      </c>
      <c r="D49" s="60"/>
      <c r="E49" s="80">
        <v>13390</v>
      </c>
      <c r="F49" s="146">
        <v>22.412292447777183</v>
      </c>
      <c r="G49" s="60"/>
      <c r="H49" s="80" t="s">
        <v>26</v>
      </c>
      <c r="I49" s="146">
        <v>7.3848419925013387</v>
      </c>
      <c r="J49" s="60"/>
      <c r="K49" s="80" t="s">
        <v>26</v>
      </c>
      <c r="L49" s="146">
        <v>3.3995045527584358</v>
      </c>
      <c r="M49" s="82">
        <v>59750</v>
      </c>
      <c r="N49" s="4">
        <v>100</v>
      </c>
      <c r="O49" s="147">
        <v>69.672859643467277</v>
      </c>
    </row>
    <row r="50" spans="1:15" x14ac:dyDescent="0.25">
      <c r="A50" s="217"/>
      <c r="B50" s="148">
        <v>19.25463141644153</v>
      </c>
      <c r="C50" s="13"/>
      <c r="D50" s="61"/>
      <c r="E50" s="148">
        <v>4.1488890334854691</v>
      </c>
      <c r="F50" s="13"/>
      <c r="G50" s="61"/>
      <c r="H50" s="148">
        <v>2.7833503665291395</v>
      </c>
      <c r="I50" s="13"/>
      <c r="J50" s="61"/>
      <c r="K50" s="148">
        <v>3.9502090829524459</v>
      </c>
      <c r="L50" s="13"/>
      <c r="M50" s="106">
        <v>8.0741027047919722</v>
      </c>
      <c r="N50" s="70"/>
    </row>
    <row r="51" spans="1:15" x14ac:dyDescent="0.25">
      <c r="A51" s="218" t="s">
        <v>19</v>
      </c>
      <c r="B51" s="82">
        <v>207300</v>
      </c>
      <c r="C51" s="107">
        <v>28.012854992121046</v>
      </c>
      <c r="D51" s="108"/>
      <c r="E51" s="82">
        <v>322750</v>
      </c>
      <c r="F51" s="107">
        <v>43.616290918526488</v>
      </c>
      <c r="G51" s="108"/>
      <c r="H51" s="82">
        <v>158530</v>
      </c>
      <c r="I51" s="107">
        <v>21.422374065134484</v>
      </c>
      <c r="J51" s="108"/>
      <c r="K51" s="82">
        <v>51420</v>
      </c>
      <c r="L51" s="107">
        <v>6.9484800242179832</v>
      </c>
      <c r="M51" s="82">
        <v>740000</v>
      </c>
      <c r="N51" s="4">
        <v>100</v>
      </c>
      <c r="O51" s="211">
        <v>60.215446249497774</v>
      </c>
    </row>
    <row r="52" spans="1:15" x14ac:dyDescent="0.25">
      <c r="A52" s="219"/>
      <c r="B52" s="90">
        <v>100</v>
      </c>
      <c r="C52" s="90"/>
      <c r="D52" s="91"/>
      <c r="E52" s="90">
        <v>100</v>
      </c>
      <c r="F52" s="90"/>
      <c r="G52" s="91"/>
      <c r="H52" s="90">
        <v>100</v>
      </c>
      <c r="I52" s="90"/>
      <c r="J52" s="91"/>
      <c r="K52" s="90">
        <v>100</v>
      </c>
      <c r="L52" s="90"/>
      <c r="M52" s="90">
        <v>100</v>
      </c>
      <c r="N52" s="70"/>
      <c r="O52" s="102"/>
    </row>
    <row r="53" spans="1:15" x14ac:dyDescent="0.25">
      <c r="A53" s="194"/>
      <c r="B53" s="194"/>
      <c r="C53" s="195"/>
      <c r="D53" s="194"/>
      <c r="E53" s="194"/>
      <c r="F53" s="195"/>
      <c r="G53" s="194"/>
      <c r="H53" s="194"/>
      <c r="I53" s="195"/>
      <c r="J53" s="194"/>
      <c r="K53" s="194"/>
      <c r="L53" s="195"/>
      <c r="M53" s="194"/>
      <c r="N53" s="195"/>
      <c r="O53" s="194"/>
    </row>
    <row r="55" spans="1:15" x14ac:dyDescent="0.25">
      <c r="A55" s="220" t="s">
        <v>104</v>
      </c>
      <c r="B55" s="220"/>
      <c r="C55" s="220"/>
      <c r="D55" s="220"/>
      <c r="E55" s="220"/>
      <c r="F55" s="220"/>
      <c r="G55" s="220"/>
      <c r="H55" s="220"/>
      <c r="I55" s="220"/>
      <c r="J55" s="220"/>
      <c r="K55" s="220"/>
      <c r="L55" s="220"/>
      <c r="M55" s="220"/>
      <c r="N55" s="220"/>
      <c r="O55" s="220"/>
    </row>
    <row r="56" spans="1:15" x14ac:dyDescent="0.25">
      <c r="A56" s="75"/>
      <c r="B56" s="75"/>
      <c r="C56" s="64"/>
      <c r="D56" s="75"/>
      <c r="E56" s="75"/>
      <c r="F56" s="64"/>
      <c r="G56" s="75"/>
      <c r="H56" s="75"/>
      <c r="I56" s="64"/>
      <c r="J56" s="75"/>
      <c r="K56" s="75"/>
      <c r="L56" s="64"/>
      <c r="M56" s="75"/>
      <c r="N56" s="64"/>
      <c r="O56" s="75"/>
    </row>
    <row r="57" spans="1:15" x14ac:dyDescent="0.25">
      <c r="A57" s="221"/>
      <c r="B57" s="222" t="s">
        <v>75</v>
      </c>
      <c r="C57" s="222"/>
      <c r="D57" s="59"/>
      <c r="E57" s="222" t="s">
        <v>69</v>
      </c>
      <c r="F57" s="222"/>
      <c r="G57" s="59"/>
      <c r="H57" s="222" t="s">
        <v>74</v>
      </c>
      <c r="I57" s="222"/>
      <c r="J57" s="59"/>
      <c r="K57" s="222" t="s">
        <v>76</v>
      </c>
      <c r="L57" s="222"/>
      <c r="M57" s="228" t="s">
        <v>19</v>
      </c>
      <c r="N57" s="228"/>
      <c r="O57" s="205" t="s">
        <v>72</v>
      </c>
    </row>
    <row r="58" spans="1:15" x14ac:dyDescent="0.25">
      <c r="A58" s="217"/>
      <c r="B58" s="76" t="s">
        <v>12</v>
      </c>
      <c r="C58" s="76" t="s">
        <v>13</v>
      </c>
      <c r="D58" s="77"/>
      <c r="E58" s="76" t="s">
        <v>12</v>
      </c>
      <c r="F58" s="76" t="s">
        <v>13</v>
      </c>
      <c r="G58" s="77"/>
      <c r="H58" s="76" t="s">
        <v>12</v>
      </c>
      <c r="I58" s="76" t="s">
        <v>13</v>
      </c>
      <c r="J58" s="77"/>
      <c r="K58" s="76" t="s">
        <v>12</v>
      </c>
      <c r="L58" s="76" t="s">
        <v>13</v>
      </c>
      <c r="M58" s="78" t="s">
        <v>12</v>
      </c>
      <c r="N58" s="78" t="s">
        <v>13</v>
      </c>
      <c r="O58" s="79"/>
    </row>
    <row r="59" spans="1:15" x14ac:dyDescent="0.25">
      <c r="A59" s="216" t="s">
        <v>28</v>
      </c>
      <c r="B59" s="93">
        <v>12680</v>
      </c>
      <c r="C59" s="103">
        <v>7.9250332997729984</v>
      </c>
      <c r="D59" s="60"/>
      <c r="E59" s="93">
        <v>69920</v>
      </c>
      <c r="F59" s="103">
        <v>43.724321653919993</v>
      </c>
      <c r="G59" s="60"/>
      <c r="H59" s="93">
        <v>49760</v>
      </c>
      <c r="I59" s="103">
        <v>31.117309003132991</v>
      </c>
      <c r="J59" s="60"/>
      <c r="K59" s="93">
        <v>27570</v>
      </c>
      <c r="L59" s="103">
        <v>17.2</v>
      </c>
      <c r="M59" s="82">
        <f>SUM(K59+H59+E59+B59)</f>
        <v>159930</v>
      </c>
      <c r="N59" s="4">
        <v>100</v>
      </c>
      <c r="O59" s="104">
        <v>51.528013268087918</v>
      </c>
    </row>
    <row r="60" spans="1:15" x14ac:dyDescent="0.25">
      <c r="A60" s="217"/>
      <c r="B60" s="105">
        <v>7.8998385498157981</v>
      </c>
      <c r="C60" s="13"/>
      <c r="D60" s="61"/>
      <c r="E60" s="105">
        <v>23.574393192017343</v>
      </c>
      <c r="F60" s="13"/>
      <c r="G60" s="61"/>
      <c r="H60" s="105">
        <v>29.325789721829327</v>
      </c>
      <c r="I60" s="13"/>
      <c r="J60" s="61"/>
      <c r="K60" s="105">
        <v>35.213841219540242</v>
      </c>
      <c r="L60" s="112"/>
      <c r="M60" s="106">
        <v>22.683923609091668</v>
      </c>
      <c r="N60" s="70"/>
    </row>
    <row r="61" spans="1:15" x14ac:dyDescent="0.25">
      <c r="A61" s="216" t="s">
        <v>29</v>
      </c>
      <c r="B61" s="93">
        <v>53350</v>
      </c>
      <c r="C61" s="103">
        <v>23.671844841127218</v>
      </c>
      <c r="D61" s="60"/>
      <c r="E61" s="93">
        <v>115230</v>
      </c>
      <c r="F61" s="103">
        <v>51.12770611752282</v>
      </c>
      <c r="G61" s="60"/>
      <c r="H61" s="93">
        <v>44540</v>
      </c>
      <c r="I61" s="103">
        <v>19.762700282647568</v>
      </c>
      <c r="J61" s="60"/>
      <c r="K61" s="93">
        <v>12260</v>
      </c>
      <c r="L61" s="103">
        <v>5.4377487587023943</v>
      </c>
      <c r="M61" s="82">
        <f t="shared" ref="M61:M67" si="0">SUM(K61+H61+E61+B61)</f>
        <v>225380</v>
      </c>
      <c r="N61" s="4">
        <v>100</v>
      </c>
      <c r="O61" s="104">
        <v>59.859048784718922</v>
      </c>
    </row>
    <row r="62" spans="1:15" x14ac:dyDescent="0.25">
      <c r="A62" s="217"/>
      <c r="B62" s="105">
        <v>33.255621146857337</v>
      </c>
      <c r="C62" s="13"/>
      <c r="D62" s="61"/>
      <c r="E62" s="105">
        <v>38.84987170971668</v>
      </c>
      <c r="F62" s="13"/>
      <c r="G62" s="61"/>
      <c r="H62" s="105">
        <v>26.248821310702496</v>
      </c>
      <c r="I62" s="13"/>
      <c r="J62" s="61"/>
      <c r="K62" s="105">
        <v>15.659540755695831</v>
      </c>
      <c r="L62" s="13"/>
      <c r="M62" s="106">
        <v>31.969365333575428</v>
      </c>
      <c r="N62" s="161"/>
    </row>
    <row r="63" spans="1:15" x14ac:dyDescent="0.25">
      <c r="A63" s="216" t="s">
        <v>30</v>
      </c>
      <c r="B63" s="93">
        <v>30210</v>
      </c>
      <c r="C63" s="103">
        <v>21.388515187991221</v>
      </c>
      <c r="D63" s="60"/>
      <c r="E63" s="93">
        <v>58890</v>
      </c>
      <c r="F63" s="103">
        <v>41.700063725837289</v>
      </c>
      <c r="G63" s="60"/>
      <c r="H63" s="93">
        <v>38890</v>
      </c>
      <c r="I63" s="103">
        <v>27.532393967287405</v>
      </c>
      <c r="J63" s="60"/>
      <c r="K63" s="93">
        <v>13250</v>
      </c>
      <c r="L63" s="103">
        <v>9.379027118884089</v>
      </c>
      <c r="M63" s="82">
        <f t="shared" si="0"/>
        <v>141240</v>
      </c>
      <c r="N63" s="4">
        <v>100</v>
      </c>
      <c r="O63" s="104">
        <v>57.077423363111073</v>
      </c>
    </row>
    <row r="64" spans="1:15" x14ac:dyDescent="0.25">
      <c r="A64" s="217"/>
      <c r="B64" s="105">
        <v>18.829829012411093</v>
      </c>
      <c r="C64" s="13"/>
      <c r="D64" s="61"/>
      <c r="E64" s="105">
        <v>19.85650369361381</v>
      </c>
      <c r="F64" s="13"/>
      <c r="G64" s="61"/>
      <c r="H64" s="105">
        <v>22.916077322017916</v>
      </c>
      <c r="I64" s="13"/>
      <c r="J64" s="61"/>
      <c r="K64" s="105">
        <v>16.9258487841654</v>
      </c>
      <c r="L64" s="13"/>
      <c r="M64" s="106">
        <v>20.03395971078923</v>
      </c>
      <c r="N64" s="70"/>
    </row>
    <row r="65" spans="1:15" x14ac:dyDescent="0.25">
      <c r="A65" s="216" t="s">
        <v>31</v>
      </c>
      <c r="B65" s="93">
        <v>30010</v>
      </c>
      <c r="C65" s="103">
        <v>24.522105675914126</v>
      </c>
      <c r="D65" s="60"/>
      <c r="E65" s="93">
        <v>38810</v>
      </c>
      <c r="F65" s="103">
        <v>31.701957324445317</v>
      </c>
      <c r="G65" s="60"/>
      <c r="H65" s="93">
        <v>31510</v>
      </c>
      <c r="I65" s="103">
        <v>25.736855863804202</v>
      </c>
      <c r="J65" s="60"/>
      <c r="K65" s="93">
        <v>22080</v>
      </c>
      <c r="L65" s="103">
        <v>18.039081135836355</v>
      </c>
      <c r="M65" s="82">
        <f t="shared" si="0"/>
        <v>122410</v>
      </c>
      <c r="N65" s="4">
        <v>100</v>
      </c>
      <c r="O65" s="104">
        <v>53.966674944127774</v>
      </c>
    </row>
    <row r="66" spans="1:15" x14ac:dyDescent="0.25">
      <c r="A66" s="217"/>
      <c r="B66" s="105">
        <v>18.712014013127956</v>
      </c>
      <c r="C66" s="13"/>
      <c r="D66" s="61"/>
      <c r="E66" s="105">
        <v>13.084260248893266</v>
      </c>
      <c r="F66" s="13"/>
      <c r="G66" s="61"/>
      <c r="H66" s="105">
        <v>18.567303158887317</v>
      </c>
      <c r="I66" s="13"/>
      <c r="J66" s="61"/>
      <c r="K66" s="105">
        <v>28.216562951226059</v>
      </c>
      <c r="L66" s="13"/>
      <c r="M66" s="106">
        <v>17.364561892778667</v>
      </c>
      <c r="N66" s="70"/>
    </row>
    <row r="67" spans="1:15" x14ac:dyDescent="0.25">
      <c r="A67" s="216" t="s">
        <v>32</v>
      </c>
      <c r="B67" s="93">
        <v>34180</v>
      </c>
      <c r="C67" s="103">
        <v>60.991236993806993</v>
      </c>
      <c r="D67" s="60"/>
      <c r="E67" s="93">
        <v>13750</v>
      </c>
      <c r="F67" s="103">
        <v>24.534632614088629</v>
      </c>
      <c r="G67" s="60"/>
      <c r="H67" s="93">
        <v>5000</v>
      </c>
      <c r="I67" s="103">
        <v>8.9093537506023441</v>
      </c>
      <c r="J67" s="60"/>
      <c r="K67" s="93">
        <v>3110</v>
      </c>
      <c r="L67" s="103">
        <v>5.5647766415020259</v>
      </c>
      <c r="M67" s="82">
        <f t="shared" si="0"/>
        <v>56040</v>
      </c>
      <c r="N67" s="4">
        <v>100</v>
      </c>
      <c r="O67" s="104">
        <v>67.055095941443753</v>
      </c>
    </row>
    <row r="68" spans="1:15" x14ac:dyDescent="0.25">
      <c r="A68" s="217"/>
      <c r="B68" s="105">
        <v>21.302697277787821</v>
      </c>
      <c r="C68" s="13"/>
      <c r="D68" s="61"/>
      <c r="E68" s="105">
        <v>4.634971155758902</v>
      </c>
      <c r="F68" s="13"/>
      <c r="G68" s="61"/>
      <c r="H68" s="105">
        <v>2.9420084865629423</v>
      </c>
      <c r="I68" s="13"/>
      <c r="J68" s="61"/>
      <c r="K68" s="105">
        <v>3.9842062893724681</v>
      </c>
      <c r="L68" s="13"/>
      <c r="M68" s="106">
        <v>7.9481894537650035</v>
      </c>
      <c r="N68" s="70"/>
    </row>
    <row r="69" spans="1:15" x14ac:dyDescent="0.25">
      <c r="A69" s="218" t="s">
        <v>19</v>
      </c>
      <c r="B69" s="82">
        <f>SUM(B67+B65+B63+B61+B59)</f>
        <v>160430</v>
      </c>
      <c r="C69" s="107">
        <v>22.756268857640155</v>
      </c>
      <c r="D69" s="108"/>
      <c r="E69" s="82">
        <f t="shared" ref="E69:M69" si="1">SUM(E67+E65+E63+E61+E59)</f>
        <v>296600</v>
      </c>
      <c r="F69" s="107">
        <v>42.072733926942647</v>
      </c>
      <c r="G69" s="108"/>
      <c r="H69" s="82">
        <f t="shared" si="1"/>
        <v>169700</v>
      </c>
      <c r="I69" s="107">
        <v>24.069689752366468</v>
      </c>
      <c r="J69" s="108"/>
      <c r="K69" s="82">
        <f t="shared" si="1"/>
        <v>78270</v>
      </c>
      <c r="L69" s="107">
        <v>11.101307463050729</v>
      </c>
      <c r="M69" s="82">
        <f t="shared" si="1"/>
        <v>705000</v>
      </c>
      <c r="N69" s="4">
        <v>100</v>
      </c>
      <c r="O69" s="211">
        <v>56.960740986234924</v>
      </c>
    </row>
    <row r="70" spans="1:15" x14ac:dyDescent="0.25">
      <c r="A70" s="219"/>
      <c r="B70" s="90">
        <v>100</v>
      </c>
      <c r="C70" s="90"/>
      <c r="D70" s="91"/>
      <c r="E70" s="90">
        <v>100</v>
      </c>
      <c r="F70" s="90"/>
      <c r="G70" s="91"/>
      <c r="H70" s="90">
        <v>100</v>
      </c>
      <c r="I70" s="90"/>
      <c r="J70" s="91"/>
      <c r="K70" s="90">
        <v>100</v>
      </c>
      <c r="L70" s="90"/>
      <c r="M70" s="90">
        <v>100</v>
      </c>
      <c r="N70" s="70"/>
      <c r="O70" s="102"/>
    </row>
    <row r="71" spans="1:15" x14ac:dyDescent="0.25">
      <c r="A71" s="194"/>
      <c r="B71" s="194"/>
      <c r="C71" s="195"/>
      <c r="D71" s="194"/>
      <c r="E71" s="194"/>
      <c r="F71" s="195"/>
      <c r="G71" s="194"/>
      <c r="H71" s="194"/>
      <c r="I71" s="195"/>
      <c r="J71" s="194"/>
      <c r="K71" s="194"/>
      <c r="L71" s="195"/>
      <c r="M71" s="194"/>
      <c r="N71" s="195"/>
      <c r="O71" s="194"/>
    </row>
    <row r="73" spans="1:15" x14ac:dyDescent="0.25">
      <c r="A73" s="220" t="s">
        <v>105</v>
      </c>
      <c r="B73" s="220"/>
      <c r="C73" s="220"/>
      <c r="D73" s="220"/>
      <c r="E73" s="220"/>
      <c r="F73" s="220"/>
      <c r="G73" s="220"/>
      <c r="H73" s="220"/>
      <c r="I73" s="220"/>
      <c r="J73" s="220"/>
      <c r="K73" s="220"/>
      <c r="L73" s="220"/>
      <c r="M73" s="220"/>
      <c r="N73" s="220"/>
      <c r="O73" s="220"/>
    </row>
    <row r="74" spans="1:15" x14ac:dyDescent="0.25">
      <c r="A74" s="75"/>
      <c r="B74" s="75"/>
      <c r="C74" s="64"/>
      <c r="D74" s="75"/>
      <c r="E74" s="75"/>
      <c r="F74" s="64"/>
      <c r="G74" s="75"/>
      <c r="H74" s="75"/>
      <c r="I74" s="64"/>
      <c r="J74" s="75"/>
      <c r="K74" s="75"/>
      <c r="L74" s="64"/>
      <c r="M74" s="75"/>
      <c r="N74" s="64"/>
      <c r="O74" s="75"/>
    </row>
    <row r="75" spans="1:15" x14ac:dyDescent="0.25">
      <c r="A75" s="221"/>
      <c r="B75" s="222" t="s">
        <v>75</v>
      </c>
      <c r="C75" s="222"/>
      <c r="D75" s="59"/>
      <c r="E75" s="222" t="s">
        <v>69</v>
      </c>
      <c r="F75" s="222"/>
      <c r="G75" s="59"/>
      <c r="H75" s="222" t="s">
        <v>74</v>
      </c>
      <c r="I75" s="222"/>
      <c r="J75" s="59"/>
      <c r="K75" s="222" t="s">
        <v>76</v>
      </c>
      <c r="L75" s="222"/>
      <c r="M75" s="228" t="s">
        <v>19</v>
      </c>
      <c r="N75" s="228"/>
      <c r="O75" s="205" t="s">
        <v>72</v>
      </c>
    </row>
    <row r="76" spans="1:15" x14ac:dyDescent="0.25">
      <c r="A76" s="217"/>
      <c r="B76" s="56" t="s">
        <v>12</v>
      </c>
      <c r="C76" s="56" t="s">
        <v>13</v>
      </c>
      <c r="D76" s="57"/>
      <c r="E76" s="56" t="s">
        <v>12</v>
      </c>
      <c r="F76" s="56" t="s">
        <v>13</v>
      </c>
      <c r="G76" s="57"/>
      <c r="H76" s="56" t="s">
        <v>12</v>
      </c>
      <c r="I76" s="56" t="s">
        <v>13</v>
      </c>
      <c r="J76" s="57"/>
      <c r="K76" s="56" t="s">
        <v>12</v>
      </c>
      <c r="L76" s="56" t="s">
        <v>13</v>
      </c>
      <c r="M76" s="55" t="s">
        <v>12</v>
      </c>
      <c r="N76" s="55" t="s">
        <v>13</v>
      </c>
      <c r="O76" s="41"/>
    </row>
    <row r="77" spans="1:15" x14ac:dyDescent="0.25">
      <c r="A77" s="216" t="s">
        <v>28</v>
      </c>
      <c r="B77" s="93" t="s">
        <v>26</v>
      </c>
      <c r="C77" s="103">
        <v>0.56238814335483944</v>
      </c>
      <c r="D77" s="60"/>
      <c r="E77" s="93">
        <v>29150</v>
      </c>
      <c r="F77" s="103">
        <v>18.569636135508155</v>
      </c>
      <c r="G77" s="60"/>
      <c r="H77" s="93">
        <v>68700</v>
      </c>
      <c r="I77" s="103">
        <v>43.749721353552978</v>
      </c>
      <c r="J77" s="60"/>
      <c r="K77" s="93">
        <v>58280</v>
      </c>
      <c r="L77" s="103">
        <v>37.118254367584022</v>
      </c>
      <c r="M77" s="82">
        <v>157010</v>
      </c>
      <c r="N77" s="4">
        <v>100</v>
      </c>
      <c r="O77" s="104">
        <v>41.9681566026646</v>
      </c>
    </row>
    <row r="78" spans="1:15" x14ac:dyDescent="0.25">
      <c r="A78" s="217"/>
      <c r="B78" s="105">
        <v>2.6463272095183865</v>
      </c>
      <c r="C78" s="13"/>
      <c r="D78" s="61"/>
      <c r="E78" s="105">
        <v>13.762892680969577</v>
      </c>
      <c r="F78" s="13"/>
      <c r="G78" s="61"/>
      <c r="H78" s="105">
        <v>26.914004952512304</v>
      </c>
      <c r="I78" s="13"/>
      <c r="J78" s="61"/>
      <c r="K78" s="105">
        <v>39.618896117580675</v>
      </c>
      <c r="L78" s="13"/>
      <c r="M78" s="106">
        <v>24.247183549923943</v>
      </c>
      <c r="N78" s="70"/>
    </row>
    <row r="79" spans="1:15" x14ac:dyDescent="0.25">
      <c r="A79" s="216" t="s">
        <v>29</v>
      </c>
      <c r="B79" s="93" t="s">
        <v>26</v>
      </c>
      <c r="C79" s="103">
        <v>4.4263956350058153</v>
      </c>
      <c r="D79" s="60"/>
      <c r="E79" s="93">
        <v>98980</v>
      </c>
      <c r="F79" s="103">
        <v>49.411195031973683</v>
      </c>
      <c r="G79" s="60"/>
      <c r="H79" s="93">
        <v>75260</v>
      </c>
      <c r="I79" s="103">
        <v>37.572196624417806</v>
      </c>
      <c r="J79" s="60"/>
      <c r="K79" s="93">
        <v>17210</v>
      </c>
      <c r="L79" s="103">
        <v>8.5902127086026923</v>
      </c>
      <c r="M79" s="82">
        <v>200320</v>
      </c>
      <c r="N79" s="4">
        <v>100</v>
      </c>
      <c r="O79" s="104">
        <v>53.735422993065683</v>
      </c>
    </row>
    <row r="80" spans="1:15" x14ac:dyDescent="0.25">
      <c r="A80" s="217"/>
      <c r="B80" s="105">
        <v>26.574160098300716</v>
      </c>
      <c r="C80" s="13"/>
      <c r="D80" s="61"/>
      <c r="E80" s="105">
        <v>46.723311855365949</v>
      </c>
      <c r="F80" s="13"/>
      <c r="G80" s="61"/>
      <c r="H80" s="105">
        <v>29.489781525248411</v>
      </c>
      <c r="I80" s="13"/>
      <c r="J80" s="61"/>
      <c r="K80" s="105">
        <v>11.698244039728346</v>
      </c>
      <c r="L80" s="13"/>
      <c r="M80" s="106">
        <v>30.935933964959421</v>
      </c>
      <c r="N80" s="70"/>
    </row>
    <row r="81" spans="1:15" x14ac:dyDescent="0.25">
      <c r="A81" s="216" t="s">
        <v>30</v>
      </c>
      <c r="B81" s="93" t="s">
        <v>26</v>
      </c>
      <c r="C81" s="103">
        <v>1.3222350874067836</v>
      </c>
      <c r="D81" s="98"/>
      <c r="E81" s="93">
        <v>29110</v>
      </c>
      <c r="F81" s="103">
        <v>23.570277645077446</v>
      </c>
      <c r="G81" s="60"/>
      <c r="H81" s="93">
        <v>66210</v>
      </c>
      <c r="I81" s="103">
        <v>53.609224067431562</v>
      </c>
      <c r="J81" s="60"/>
      <c r="K81" s="93">
        <v>26550</v>
      </c>
      <c r="L81" s="103">
        <v>21.498263200084207</v>
      </c>
      <c r="M81" s="82">
        <v>123500</v>
      </c>
      <c r="N81" s="4">
        <v>100</v>
      </c>
      <c r="O81" s="104">
        <v>46.895590868310769</v>
      </c>
    </row>
    <row r="82" spans="1:15" x14ac:dyDescent="0.25">
      <c r="A82" s="217"/>
      <c r="B82" s="105">
        <v>4.894057002427548</v>
      </c>
      <c r="C82" s="13"/>
      <c r="D82" s="61"/>
      <c r="E82" s="105">
        <v>13.741178691968184</v>
      </c>
      <c r="F82" s="13"/>
      <c r="G82" s="61"/>
      <c r="H82" s="105">
        <v>25.941525875309534</v>
      </c>
      <c r="I82" s="13"/>
      <c r="J82" s="61"/>
      <c r="K82" s="105">
        <v>18.049748808625484</v>
      </c>
      <c r="L82" s="13"/>
      <c r="M82" s="106">
        <v>19.07279143212336</v>
      </c>
      <c r="N82" s="70"/>
    </row>
    <row r="83" spans="1:15" x14ac:dyDescent="0.25">
      <c r="A83" s="216" t="s">
        <v>31</v>
      </c>
      <c r="B83" s="93">
        <v>250</v>
      </c>
      <c r="C83" s="103">
        <v>0.21816980738474373</v>
      </c>
      <c r="D83" s="176"/>
      <c r="E83" s="93">
        <v>34550</v>
      </c>
      <c r="F83" s="103">
        <v>30.030943606146998</v>
      </c>
      <c r="G83" s="176"/>
      <c r="H83" s="93">
        <v>37720</v>
      </c>
      <c r="I83" s="103">
        <v>32.788053681941449</v>
      </c>
      <c r="J83" s="176"/>
      <c r="K83" s="93">
        <v>42530</v>
      </c>
      <c r="L83" s="103">
        <v>36.962832904526806</v>
      </c>
      <c r="M83" s="82">
        <v>115050</v>
      </c>
      <c r="N83" s="177">
        <v>100</v>
      </c>
      <c r="O83" s="104">
        <v>43.54330937924928</v>
      </c>
    </row>
    <row r="84" spans="1:15" x14ac:dyDescent="0.25">
      <c r="A84" s="217"/>
      <c r="B84" s="105">
        <v>0.75224023736026613</v>
      </c>
      <c r="C84" s="178"/>
      <c r="D84" s="179"/>
      <c r="E84" s="105">
        <v>16.309093913002432</v>
      </c>
      <c r="F84" s="178"/>
      <c r="G84" s="179"/>
      <c r="H84" s="105">
        <v>14.779957997680468</v>
      </c>
      <c r="I84" s="178"/>
      <c r="J84" s="179"/>
      <c r="K84" s="105">
        <v>28.909102033324498</v>
      </c>
      <c r="L84" s="178"/>
      <c r="M84" s="106">
        <v>17.767070505841385</v>
      </c>
      <c r="N84" s="180"/>
    </row>
    <row r="85" spans="1:15" x14ac:dyDescent="0.25">
      <c r="A85" s="216" t="s">
        <v>32</v>
      </c>
      <c r="B85" s="93">
        <v>21740</v>
      </c>
      <c r="C85" s="103">
        <v>42.07418592945367</v>
      </c>
      <c r="D85" s="176"/>
      <c r="E85" s="93">
        <v>20050</v>
      </c>
      <c r="F85" s="103">
        <v>38.812095868664578</v>
      </c>
      <c r="G85" s="176"/>
      <c r="H85" s="93">
        <v>7330</v>
      </c>
      <c r="I85" s="103">
        <v>14.204127463507183</v>
      </c>
      <c r="J85" s="176"/>
      <c r="K85" s="93">
        <v>2530</v>
      </c>
      <c r="L85" s="103">
        <v>4.9095907383745692</v>
      </c>
      <c r="M85" s="82">
        <v>51650</v>
      </c>
      <c r="N85" s="177">
        <v>100</v>
      </c>
      <c r="O85" s="104">
        <v>63.572648689831446</v>
      </c>
    </row>
    <row r="86" spans="1:15" x14ac:dyDescent="0.25">
      <c r="A86" s="217"/>
      <c r="B86" s="105">
        <v>65.133215452393074</v>
      </c>
      <c r="C86" s="178"/>
      <c r="D86" s="179"/>
      <c r="E86" s="105">
        <v>9.4635228586938567</v>
      </c>
      <c r="F86" s="178"/>
      <c r="G86" s="179"/>
      <c r="H86" s="105">
        <v>2.8747296492492866</v>
      </c>
      <c r="I86" s="178"/>
      <c r="J86" s="179"/>
      <c r="K86" s="105">
        <v>1.7240090007409976</v>
      </c>
      <c r="L86" s="178"/>
      <c r="M86" s="106">
        <v>7.9770205471518913</v>
      </c>
      <c r="N86" s="180"/>
    </row>
    <row r="87" spans="1:15" x14ac:dyDescent="0.25">
      <c r="A87" s="218" t="s">
        <v>19</v>
      </c>
      <c r="B87" s="82">
        <v>33370</v>
      </c>
      <c r="C87" s="107">
        <v>5.1529260966588675</v>
      </c>
      <c r="D87" s="108"/>
      <c r="E87" s="82">
        <v>211840</v>
      </c>
      <c r="F87" s="107">
        <v>32.715606106233643</v>
      </c>
      <c r="G87" s="108"/>
      <c r="H87" s="82">
        <v>255220</v>
      </c>
      <c r="I87" s="107">
        <v>39.414703452323039</v>
      </c>
      <c r="J87" s="108"/>
      <c r="K87" s="82">
        <v>147100</v>
      </c>
      <c r="L87" s="107">
        <v>22.716764344784451</v>
      </c>
      <c r="M87" s="82">
        <v>647530</v>
      </c>
      <c r="N87" s="177">
        <v>100</v>
      </c>
      <c r="O87" s="211">
        <v>48.551544364968073</v>
      </c>
    </row>
    <row r="88" spans="1:15" x14ac:dyDescent="0.25">
      <c r="A88" s="219"/>
      <c r="B88" s="181">
        <v>100</v>
      </c>
      <c r="C88" s="181"/>
      <c r="D88" s="182"/>
      <c r="E88" s="181">
        <v>100</v>
      </c>
      <c r="F88" s="181"/>
      <c r="G88" s="182"/>
      <c r="H88" s="181">
        <v>100</v>
      </c>
      <c r="I88" s="181"/>
      <c r="J88" s="182"/>
      <c r="K88" s="181">
        <v>100</v>
      </c>
      <c r="L88" s="181"/>
      <c r="M88" s="181">
        <v>100</v>
      </c>
      <c r="N88" s="180"/>
      <c r="O88" s="183"/>
    </row>
  </sheetData>
  <mergeCells count="65">
    <mergeCell ref="A87:A88"/>
    <mergeCell ref="A77:A78"/>
    <mergeCell ref="A79:A80"/>
    <mergeCell ref="A81:A82"/>
    <mergeCell ref="A83:A84"/>
    <mergeCell ref="A85:A86"/>
    <mergeCell ref="A69:A70"/>
    <mergeCell ref="A73:O73"/>
    <mergeCell ref="A75:A76"/>
    <mergeCell ref="B75:C75"/>
    <mergeCell ref="E75:F75"/>
    <mergeCell ref="H75:I75"/>
    <mergeCell ref="K75:L75"/>
    <mergeCell ref="M75:N75"/>
    <mergeCell ref="A59:A60"/>
    <mergeCell ref="A61:A62"/>
    <mergeCell ref="A63:A64"/>
    <mergeCell ref="A65:A66"/>
    <mergeCell ref="A67:A68"/>
    <mergeCell ref="A51:A52"/>
    <mergeCell ref="A55:O55"/>
    <mergeCell ref="A57:A58"/>
    <mergeCell ref="B57:C57"/>
    <mergeCell ref="E57:F57"/>
    <mergeCell ref="H57:I57"/>
    <mergeCell ref="K57:L57"/>
    <mergeCell ref="M57:N57"/>
    <mergeCell ref="A41:A42"/>
    <mergeCell ref="A43:A44"/>
    <mergeCell ref="A45:A46"/>
    <mergeCell ref="A47:A48"/>
    <mergeCell ref="A49:A50"/>
    <mergeCell ref="A37:O37"/>
    <mergeCell ref="A39:A40"/>
    <mergeCell ref="B39:C39"/>
    <mergeCell ref="E39:F39"/>
    <mergeCell ref="H39:I39"/>
    <mergeCell ref="K39:L39"/>
    <mergeCell ref="M39:N39"/>
    <mergeCell ref="A15:A16"/>
    <mergeCell ref="A1:O1"/>
    <mergeCell ref="A3:A4"/>
    <mergeCell ref="B3:C3"/>
    <mergeCell ref="E3:F3"/>
    <mergeCell ref="H3:I3"/>
    <mergeCell ref="K3:L3"/>
    <mergeCell ref="M3:N3"/>
    <mergeCell ref="A5:A6"/>
    <mergeCell ref="A7:A8"/>
    <mergeCell ref="A9:A10"/>
    <mergeCell ref="A11:A12"/>
    <mergeCell ref="A13:A14"/>
    <mergeCell ref="A19:O19"/>
    <mergeCell ref="A21:A22"/>
    <mergeCell ref="B21:C21"/>
    <mergeCell ref="E21:F21"/>
    <mergeCell ref="H21:I21"/>
    <mergeCell ref="K21:L21"/>
    <mergeCell ref="M21:N21"/>
    <mergeCell ref="A33:A34"/>
    <mergeCell ref="A23:A24"/>
    <mergeCell ref="A25:A26"/>
    <mergeCell ref="A27:A28"/>
    <mergeCell ref="A29:A30"/>
    <mergeCell ref="A31:A32"/>
  </mergeCells>
  <pageMargins left="0.70866141732283472" right="0.70866141732283472" top="0.74803149606299213" bottom="0.74803149606299213" header="0.31496062992125984" footer="0.31496062992125984"/>
  <pageSetup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opLeftCell="A21" workbookViewId="0">
      <selection activeCell="K40" sqref="K40"/>
    </sheetView>
  </sheetViews>
  <sheetFormatPr defaultRowHeight="15" x14ac:dyDescent="0.25"/>
  <cols>
    <col min="1" max="1" width="29.28515625" style="9" customWidth="1"/>
    <col min="2" max="2" width="11.140625" style="9" customWidth="1"/>
    <col min="3" max="3" width="11.140625" style="65" customWidth="1"/>
    <col min="4" max="4" width="1.7109375" style="9" customWidth="1"/>
    <col min="5" max="5" width="11.140625" style="9" customWidth="1"/>
    <col min="6" max="6" width="11.140625" style="65" customWidth="1"/>
    <col min="7" max="7" width="1.7109375" style="9" customWidth="1"/>
    <col min="8" max="8" width="11.140625" style="9" customWidth="1"/>
    <col min="9" max="9" width="11.140625" style="65" customWidth="1"/>
    <col min="10" max="10" width="1.7109375" style="9" customWidth="1"/>
    <col min="11" max="11" width="11.140625" style="9" customWidth="1"/>
    <col min="12" max="12" width="11.140625" style="65" customWidth="1"/>
    <col min="13" max="13" width="11.140625" style="9" customWidth="1"/>
    <col min="14" max="14" width="11.140625" style="65" customWidth="1"/>
    <col min="15" max="15" width="11.140625" style="9" customWidth="1"/>
    <col min="16" max="16384" width="9.140625" style="9"/>
  </cols>
  <sheetData>
    <row r="1" spans="1:15" x14ac:dyDescent="0.25">
      <c r="A1" s="220" t="s">
        <v>106</v>
      </c>
      <c r="B1" s="220"/>
      <c r="C1" s="220"/>
      <c r="D1" s="220"/>
      <c r="E1" s="220"/>
      <c r="F1" s="220"/>
      <c r="G1" s="220"/>
      <c r="H1" s="220"/>
      <c r="I1" s="220"/>
      <c r="J1" s="220"/>
      <c r="K1" s="220"/>
      <c r="L1" s="220"/>
      <c r="M1" s="220"/>
      <c r="N1" s="220"/>
      <c r="O1" s="220"/>
    </row>
    <row r="2" spans="1:15" x14ac:dyDescent="0.25">
      <c r="A2" s="10"/>
      <c r="B2" s="10"/>
      <c r="C2" s="64"/>
      <c r="D2" s="58"/>
      <c r="E2" s="10"/>
      <c r="F2" s="64"/>
      <c r="G2" s="58"/>
      <c r="H2" s="10"/>
      <c r="I2" s="64"/>
      <c r="J2" s="58"/>
      <c r="K2" s="10"/>
      <c r="L2" s="64"/>
      <c r="M2" s="10"/>
      <c r="N2" s="64"/>
      <c r="O2" s="10"/>
    </row>
    <row r="3" spans="1:15" x14ac:dyDescent="0.25">
      <c r="A3" s="221"/>
      <c r="B3" s="222" t="s">
        <v>77</v>
      </c>
      <c r="C3" s="222"/>
      <c r="D3" s="59"/>
      <c r="E3" s="222" t="s">
        <v>69</v>
      </c>
      <c r="F3" s="222"/>
      <c r="G3" s="59"/>
      <c r="H3" s="222" t="s">
        <v>78</v>
      </c>
      <c r="I3" s="222"/>
      <c r="J3" s="59"/>
      <c r="K3" s="222" t="s">
        <v>76</v>
      </c>
      <c r="L3" s="222"/>
      <c r="M3" s="223" t="s">
        <v>19</v>
      </c>
      <c r="N3" s="223"/>
      <c r="O3" s="205" t="s">
        <v>72</v>
      </c>
    </row>
    <row r="4" spans="1:15" x14ac:dyDescent="0.25">
      <c r="A4" s="217"/>
      <c r="B4" s="56" t="s">
        <v>12</v>
      </c>
      <c r="C4" s="56" t="s">
        <v>13</v>
      </c>
      <c r="D4" s="57"/>
      <c r="E4" s="56" t="s">
        <v>12</v>
      </c>
      <c r="F4" s="56" t="s">
        <v>13</v>
      </c>
      <c r="G4" s="57"/>
      <c r="H4" s="56" t="s">
        <v>12</v>
      </c>
      <c r="I4" s="56" t="s">
        <v>13</v>
      </c>
      <c r="J4" s="57"/>
      <c r="K4" s="56" t="s">
        <v>12</v>
      </c>
      <c r="L4" s="56" t="s">
        <v>13</v>
      </c>
      <c r="M4" s="55" t="s">
        <v>12</v>
      </c>
      <c r="N4" s="55" t="s">
        <v>13</v>
      </c>
      <c r="O4" s="41"/>
    </row>
    <row r="5" spans="1:15" x14ac:dyDescent="0.25">
      <c r="A5" s="229" t="s">
        <v>14</v>
      </c>
      <c r="B5" s="11">
        <v>94460</v>
      </c>
      <c r="C5" s="12">
        <v>65.7</v>
      </c>
      <c r="D5" s="60"/>
      <c r="E5" s="11">
        <v>41890</v>
      </c>
      <c r="F5" s="12">
        <v>29.1</v>
      </c>
      <c r="G5" s="60"/>
      <c r="H5" s="11" t="s">
        <v>26</v>
      </c>
      <c r="I5" s="12">
        <v>4</v>
      </c>
      <c r="J5" s="60"/>
      <c r="K5" s="11" t="s">
        <v>26</v>
      </c>
      <c r="L5" s="12">
        <v>1.2</v>
      </c>
      <c r="M5" s="1">
        <v>143830</v>
      </c>
      <c r="N5" s="4">
        <v>100</v>
      </c>
      <c r="O5" s="39">
        <v>70.42</v>
      </c>
    </row>
    <row r="6" spans="1:15" x14ac:dyDescent="0.25">
      <c r="A6" s="230"/>
      <c r="B6" s="13">
        <v>24.5</v>
      </c>
      <c r="C6" s="13"/>
      <c r="D6" s="61"/>
      <c r="E6" s="13">
        <v>14.8</v>
      </c>
      <c r="F6" s="13"/>
      <c r="G6" s="61"/>
      <c r="H6" s="13">
        <v>6.6</v>
      </c>
      <c r="I6" s="13"/>
      <c r="J6" s="61"/>
      <c r="K6" s="13">
        <v>7.3</v>
      </c>
      <c r="L6" s="13"/>
      <c r="M6" s="5">
        <v>18.399999999999999</v>
      </c>
      <c r="N6" s="70"/>
      <c r="O6" s="40"/>
    </row>
    <row r="7" spans="1:15" x14ac:dyDescent="0.25">
      <c r="A7" s="229" t="s">
        <v>15</v>
      </c>
      <c r="B7" s="11">
        <v>130940</v>
      </c>
      <c r="C7" s="12">
        <v>55</v>
      </c>
      <c r="D7" s="60"/>
      <c r="E7" s="11">
        <v>80690</v>
      </c>
      <c r="F7" s="12">
        <v>33.9</v>
      </c>
      <c r="G7" s="60"/>
      <c r="H7" s="11">
        <v>23530</v>
      </c>
      <c r="I7" s="12">
        <v>9.9</v>
      </c>
      <c r="J7" s="60"/>
      <c r="K7" s="11" t="s">
        <v>26</v>
      </c>
      <c r="L7" s="12">
        <v>1.2</v>
      </c>
      <c r="M7" s="1">
        <v>238120</v>
      </c>
      <c r="N7" s="4">
        <v>100</v>
      </c>
      <c r="O7" s="39">
        <v>67.540000000000006</v>
      </c>
    </row>
    <row r="8" spans="1:15" x14ac:dyDescent="0.25">
      <c r="A8" s="230"/>
      <c r="B8" s="13">
        <v>34</v>
      </c>
      <c r="C8" s="13"/>
      <c r="D8" s="61"/>
      <c r="E8" s="13">
        <v>28.4</v>
      </c>
      <c r="F8" s="13"/>
      <c r="G8" s="61"/>
      <c r="H8" s="13">
        <v>26.9</v>
      </c>
      <c r="I8" s="13"/>
      <c r="J8" s="61"/>
      <c r="K8" s="13">
        <v>12.8</v>
      </c>
      <c r="L8" s="13"/>
      <c r="M8" s="5">
        <v>30.5</v>
      </c>
      <c r="N8" s="70"/>
      <c r="O8" s="25"/>
    </row>
    <row r="9" spans="1:15" x14ac:dyDescent="0.25">
      <c r="A9" s="235" t="s">
        <v>16</v>
      </c>
      <c r="B9" s="11">
        <v>63090</v>
      </c>
      <c r="C9" s="12">
        <v>52.2</v>
      </c>
      <c r="D9" s="60"/>
      <c r="E9" s="11">
        <v>45440</v>
      </c>
      <c r="F9" s="12">
        <v>37.6</v>
      </c>
      <c r="G9" s="60"/>
      <c r="H9" s="11">
        <v>9380</v>
      </c>
      <c r="I9" s="12">
        <v>7.8</v>
      </c>
      <c r="J9" s="60"/>
      <c r="K9" s="11" t="s">
        <v>26</v>
      </c>
      <c r="L9" s="12">
        <v>2.5</v>
      </c>
      <c r="M9" s="1">
        <v>120940</v>
      </c>
      <c r="N9" s="69">
        <v>100</v>
      </c>
      <c r="O9" s="21">
        <v>66.63</v>
      </c>
    </row>
    <row r="10" spans="1:15" x14ac:dyDescent="0.25">
      <c r="A10" s="236"/>
      <c r="B10" s="13">
        <v>16.399999999999999</v>
      </c>
      <c r="C10" s="13"/>
      <c r="D10" s="61"/>
      <c r="E10" s="13">
        <v>16</v>
      </c>
      <c r="F10" s="13"/>
      <c r="G10" s="61"/>
      <c r="H10" s="13">
        <v>10.7</v>
      </c>
      <c r="I10" s="13"/>
      <c r="J10" s="61"/>
      <c r="K10" s="13">
        <v>13.1</v>
      </c>
      <c r="L10" s="13"/>
      <c r="M10" s="5">
        <v>15.5</v>
      </c>
      <c r="N10" s="70"/>
      <c r="O10" s="25"/>
    </row>
    <row r="11" spans="1:15" x14ac:dyDescent="0.25">
      <c r="A11" s="231" t="s">
        <v>20</v>
      </c>
      <c r="B11" s="3">
        <v>288490</v>
      </c>
      <c r="C11" s="67">
        <v>57.4</v>
      </c>
      <c r="D11" s="51"/>
      <c r="E11" s="3">
        <v>168020</v>
      </c>
      <c r="F11" s="67">
        <v>33.4</v>
      </c>
      <c r="G11" s="51"/>
      <c r="H11" s="3">
        <v>38690</v>
      </c>
      <c r="I11" s="67">
        <v>7.7</v>
      </c>
      <c r="J11" s="51"/>
      <c r="K11" s="3" t="s">
        <v>26</v>
      </c>
      <c r="L11" s="67">
        <v>1.5</v>
      </c>
      <c r="M11" s="1">
        <v>502890</v>
      </c>
      <c r="N11" s="4">
        <v>100</v>
      </c>
      <c r="O11" s="38">
        <v>68.14</v>
      </c>
    </row>
    <row r="12" spans="1:15" x14ac:dyDescent="0.25">
      <c r="A12" s="232"/>
      <c r="B12" s="14">
        <v>74.8</v>
      </c>
      <c r="C12" s="14"/>
      <c r="D12" s="52"/>
      <c r="E12" s="14">
        <v>59.2</v>
      </c>
      <c r="F12" s="14"/>
      <c r="G12" s="52"/>
      <c r="H12" s="14">
        <v>44.3</v>
      </c>
      <c r="I12" s="14"/>
      <c r="J12" s="52"/>
      <c r="K12" s="14">
        <v>33.200000000000003</v>
      </c>
      <c r="L12" s="14"/>
      <c r="M12" s="5">
        <v>64.5</v>
      </c>
      <c r="N12" s="70"/>
      <c r="O12" s="42"/>
    </row>
    <row r="13" spans="1:15" x14ac:dyDescent="0.25">
      <c r="A13" s="229" t="s">
        <v>17</v>
      </c>
      <c r="B13" s="11">
        <v>45110</v>
      </c>
      <c r="C13" s="12">
        <v>47.4</v>
      </c>
      <c r="D13" s="60"/>
      <c r="E13" s="11">
        <v>40020</v>
      </c>
      <c r="F13" s="12">
        <v>42.1</v>
      </c>
      <c r="G13" s="60"/>
      <c r="H13" s="11" t="s">
        <v>26</v>
      </c>
      <c r="I13" s="12">
        <v>9.1999999999999993</v>
      </c>
      <c r="J13" s="60"/>
      <c r="K13" s="11" t="s">
        <v>26</v>
      </c>
      <c r="L13" s="12">
        <v>1.4</v>
      </c>
      <c r="M13" s="1">
        <v>95160</v>
      </c>
      <c r="N13" s="4">
        <v>100</v>
      </c>
      <c r="O13" s="39">
        <v>65.7</v>
      </c>
    </row>
    <row r="14" spans="1:15" x14ac:dyDescent="0.25">
      <c r="A14" s="230"/>
      <c r="B14" s="13">
        <v>11.7</v>
      </c>
      <c r="C14" s="13"/>
      <c r="D14" s="61"/>
      <c r="E14" s="13">
        <v>14.1</v>
      </c>
      <c r="F14" s="13"/>
      <c r="G14" s="61"/>
      <c r="H14" s="13">
        <v>10</v>
      </c>
      <c r="I14" s="13"/>
      <c r="J14" s="61"/>
      <c r="K14" s="13">
        <v>5.6</v>
      </c>
      <c r="L14" s="13"/>
      <c r="M14" s="5">
        <v>12.2</v>
      </c>
      <c r="N14" s="70"/>
      <c r="O14" s="40"/>
    </row>
    <row r="15" spans="1:15" x14ac:dyDescent="0.25">
      <c r="A15" s="229" t="s">
        <v>18</v>
      </c>
      <c r="B15" s="11">
        <v>51920</v>
      </c>
      <c r="C15" s="12">
        <v>28.5</v>
      </c>
      <c r="D15" s="60"/>
      <c r="E15" s="11">
        <v>75860</v>
      </c>
      <c r="F15" s="12">
        <v>41.7</v>
      </c>
      <c r="G15" s="60"/>
      <c r="H15" s="11">
        <v>40000</v>
      </c>
      <c r="I15" s="12">
        <v>22</v>
      </c>
      <c r="J15" s="60"/>
      <c r="K15" s="11">
        <v>14170</v>
      </c>
      <c r="L15" s="12">
        <v>7.8</v>
      </c>
      <c r="M15" s="1">
        <v>181950</v>
      </c>
      <c r="N15" s="4">
        <v>100</v>
      </c>
      <c r="O15" s="39">
        <v>59.5</v>
      </c>
    </row>
    <row r="16" spans="1:15" x14ac:dyDescent="0.25">
      <c r="A16" s="230"/>
      <c r="B16" s="13">
        <v>13.5</v>
      </c>
      <c r="C16" s="13"/>
      <c r="D16" s="61"/>
      <c r="E16" s="13">
        <v>26.7</v>
      </c>
      <c r="F16" s="13"/>
      <c r="G16" s="61"/>
      <c r="H16" s="13">
        <v>45.8</v>
      </c>
      <c r="I16" s="13"/>
      <c r="J16" s="61"/>
      <c r="K16" s="13">
        <v>61.2</v>
      </c>
      <c r="L16" s="13"/>
      <c r="M16" s="5">
        <v>23.3</v>
      </c>
      <c r="N16" s="70"/>
      <c r="O16" s="25"/>
    </row>
    <row r="17" spans="1:15" x14ac:dyDescent="0.25">
      <c r="A17" s="231" t="s">
        <v>21</v>
      </c>
      <c r="B17" s="3">
        <v>97030</v>
      </c>
      <c r="C17" s="67">
        <v>35</v>
      </c>
      <c r="D17" s="51"/>
      <c r="E17" s="3">
        <v>115880</v>
      </c>
      <c r="F17" s="67">
        <v>41.8</v>
      </c>
      <c r="G17" s="51"/>
      <c r="H17" s="3">
        <v>48730</v>
      </c>
      <c r="I17" s="67">
        <v>17.600000000000001</v>
      </c>
      <c r="J17" s="51"/>
      <c r="K17" s="3">
        <v>15470</v>
      </c>
      <c r="L17" s="67">
        <v>5.6</v>
      </c>
      <c r="M17" s="1">
        <v>277110</v>
      </c>
      <c r="N17" s="4">
        <v>100</v>
      </c>
      <c r="O17" s="38">
        <v>61.63</v>
      </c>
    </row>
    <row r="18" spans="1:15" x14ac:dyDescent="0.25">
      <c r="A18" s="232"/>
      <c r="B18" s="14">
        <v>25.2</v>
      </c>
      <c r="C18" s="14"/>
      <c r="D18" s="52"/>
      <c r="E18" s="14">
        <v>40.799999999999997</v>
      </c>
      <c r="F18" s="14"/>
      <c r="G18" s="52"/>
      <c r="H18" s="14">
        <v>55.7</v>
      </c>
      <c r="I18" s="14"/>
      <c r="J18" s="52"/>
      <c r="K18" s="14">
        <v>66.8</v>
      </c>
      <c r="L18" s="14"/>
      <c r="M18" s="5">
        <v>35.5</v>
      </c>
      <c r="N18" s="68"/>
      <c r="O18" s="42"/>
    </row>
    <row r="19" spans="1:15" x14ac:dyDescent="0.25">
      <c r="A19" s="233" t="s">
        <v>19</v>
      </c>
      <c r="B19" s="1">
        <v>385520</v>
      </c>
      <c r="C19" s="2">
        <v>49.4</v>
      </c>
      <c r="D19" s="50"/>
      <c r="E19" s="1">
        <v>283900</v>
      </c>
      <c r="F19" s="2">
        <v>36.4</v>
      </c>
      <c r="G19" s="50"/>
      <c r="H19" s="1">
        <v>87420</v>
      </c>
      <c r="I19" s="2">
        <v>11.2</v>
      </c>
      <c r="J19" s="50"/>
      <c r="K19" s="1">
        <v>23160</v>
      </c>
      <c r="L19" s="2">
        <v>3</v>
      </c>
      <c r="M19" s="1">
        <v>780000</v>
      </c>
      <c r="N19" s="4">
        <v>100</v>
      </c>
      <c r="O19" s="207">
        <v>65.83</v>
      </c>
    </row>
    <row r="20" spans="1:15" x14ac:dyDescent="0.25">
      <c r="A20" s="233"/>
      <c r="B20" s="4">
        <v>100</v>
      </c>
      <c r="C20" s="4"/>
      <c r="D20" s="4"/>
      <c r="E20" s="4">
        <v>100</v>
      </c>
      <c r="F20" s="4"/>
      <c r="G20" s="4"/>
      <c r="H20" s="4">
        <v>100</v>
      </c>
      <c r="I20" s="4"/>
      <c r="J20" s="4"/>
      <c r="K20" s="4">
        <v>100</v>
      </c>
      <c r="L20" s="4"/>
      <c r="M20" s="4">
        <v>100</v>
      </c>
      <c r="N20" s="69"/>
      <c r="O20" s="7"/>
    </row>
    <row r="21" spans="1:15" x14ac:dyDescent="0.25">
      <c r="A21" s="114"/>
      <c r="B21" s="114"/>
      <c r="C21" s="86"/>
      <c r="D21" s="114"/>
      <c r="E21" s="114"/>
      <c r="F21" s="86"/>
      <c r="G21" s="114"/>
      <c r="H21" s="114"/>
      <c r="I21" s="86"/>
      <c r="J21" s="114"/>
      <c r="K21" s="114"/>
      <c r="L21" s="86"/>
      <c r="M21" s="114"/>
      <c r="N21" s="86"/>
      <c r="O21" s="114"/>
    </row>
    <row r="22" spans="1:15" ht="15.75" x14ac:dyDescent="0.25">
      <c r="A22" s="17"/>
      <c r="B22" s="18"/>
      <c r="C22" s="66"/>
      <c r="D22" s="17"/>
      <c r="E22" s="17"/>
    </row>
    <row r="23" spans="1:15" x14ac:dyDescent="0.25">
      <c r="A23" s="220" t="s">
        <v>107</v>
      </c>
      <c r="B23" s="220"/>
      <c r="C23" s="220"/>
      <c r="D23" s="220"/>
      <c r="E23" s="220"/>
      <c r="F23" s="220"/>
      <c r="G23" s="220"/>
      <c r="H23" s="220"/>
      <c r="I23" s="220"/>
      <c r="J23" s="220"/>
      <c r="K23" s="220"/>
      <c r="L23" s="220"/>
      <c r="M23" s="220"/>
      <c r="N23" s="220"/>
      <c r="O23" s="220"/>
    </row>
    <row r="24" spans="1:15" s="17" customFormat="1" x14ac:dyDescent="0.2">
      <c r="A24" s="74"/>
      <c r="B24" s="74"/>
      <c r="C24" s="64"/>
      <c r="D24" s="74"/>
      <c r="E24" s="74"/>
      <c r="F24" s="64"/>
      <c r="G24" s="74"/>
      <c r="H24" s="74"/>
      <c r="I24" s="64"/>
      <c r="J24" s="74"/>
      <c r="K24" s="74"/>
      <c r="L24" s="64"/>
      <c r="M24" s="74"/>
      <c r="N24" s="64"/>
      <c r="O24" s="74"/>
    </row>
    <row r="25" spans="1:15" x14ac:dyDescent="0.25">
      <c r="A25" s="221"/>
      <c r="B25" s="222" t="s">
        <v>77</v>
      </c>
      <c r="C25" s="222"/>
      <c r="D25" s="59"/>
      <c r="E25" s="222" t="s">
        <v>69</v>
      </c>
      <c r="F25" s="222"/>
      <c r="G25" s="59"/>
      <c r="H25" s="222" t="s">
        <v>78</v>
      </c>
      <c r="I25" s="222"/>
      <c r="J25" s="59"/>
      <c r="K25" s="222" t="s">
        <v>76</v>
      </c>
      <c r="L25" s="222"/>
      <c r="M25" s="223" t="s">
        <v>19</v>
      </c>
      <c r="N25" s="223"/>
      <c r="O25" s="205" t="s">
        <v>72</v>
      </c>
    </row>
    <row r="26" spans="1:15" x14ac:dyDescent="0.25">
      <c r="A26" s="217"/>
      <c r="B26" s="76" t="s">
        <v>12</v>
      </c>
      <c r="C26" s="76" t="s">
        <v>13</v>
      </c>
      <c r="D26" s="77"/>
      <c r="E26" s="76" t="s">
        <v>12</v>
      </c>
      <c r="F26" s="76" t="s">
        <v>13</v>
      </c>
      <c r="G26" s="77"/>
      <c r="H26" s="76" t="s">
        <v>12</v>
      </c>
      <c r="I26" s="76" t="s">
        <v>13</v>
      </c>
      <c r="J26" s="77"/>
      <c r="K26" s="76" t="s">
        <v>12</v>
      </c>
      <c r="L26" s="76" t="s">
        <v>13</v>
      </c>
      <c r="M26" s="78" t="s">
        <v>12</v>
      </c>
      <c r="N26" s="78" t="s">
        <v>13</v>
      </c>
      <c r="O26" s="79"/>
    </row>
    <row r="27" spans="1:15" x14ac:dyDescent="0.25">
      <c r="A27" s="229" t="s">
        <v>14</v>
      </c>
      <c r="B27" s="93">
        <v>57670</v>
      </c>
      <c r="C27" s="109">
        <v>47.497899817160558</v>
      </c>
      <c r="D27" s="60"/>
      <c r="E27" s="93">
        <v>43450</v>
      </c>
      <c r="F27" s="109">
        <v>35.783821179726232</v>
      </c>
      <c r="G27" s="60"/>
      <c r="H27" s="93" t="s">
        <v>26</v>
      </c>
      <c r="I27" s="109">
        <v>13.55235632278575</v>
      </c>
      <c r="J27" s="60"/>
      <c r="K27" s="93" t="s">
        <v>26</v>
      </c>
      <c r="L27" s="109">
        <v>3.1659226803274638</v>
      </c>
      <c r="M27" s="82">
        <v>121420</v>
      </c>
      <c r="N27" s="4">
        <v>100</v>
      </c>
      <c r="O27" s="110">
        <v>66.244355131138732</v>
      </c>
    </row>
    <row r="28" spans="1:15" x14ac:dyDescent="0.25">
      <c r="A28" s="230"/>
      <c r="B28" s="111">
        <v>19.482919380557281</v>
      </c>
      <c r="C28" s="13"/>
      <c r="D28" s="61"/>
      <c r="E28" s="111">
        <v>14.965709896423565</v>
      </c>
      <c r="F28" s="112">
        <v>0</v>
      </c>
      <c r="G28" s="61"/>
      <c r="H28" s="111">
        <v>13.297614429790535</v>
      </c>
      <c r="I28" s="13"/>
      <c r="J28" s="61"/>
      <c r="K28" s="111">
        <v>7.7015547363359511</v>
      </c>
      <c r="L28" s="13"/>
      <c r="M28" s="113">
        <v>15.976452042880018</v>
      </c>
      <c r="N28" s="70"/>
    </row>
    <row r="29" spans="1:15" x14ac:dyDescent="0.25">
      <c r="A29" s="229" t="s">
        <v>15</v>
      </c>
      <c r="B29" s="93">
        <v>100960</v>
      </c>
      <c r="C29" s="109">
        <v>39.218298998108096</v>
      </c>
      <c r="D29" s="60"/>
      <c r="E29" s="93">
        <v>111500</v>
      </c>
      <c r="F29" s="109">
        <v>43.316771103246531</v>
      </c>
      <c r="G29" s="60"/>
      <c r="H29" s="93">
        <v>35820</v>
      </c>
      <c r="I29" s="109">
        <v>13.915769599825961</v>
      </c>
      <c r="J29" s="60"/>
      <c r="K29" s="93" t="s">
        <v>26</v>
      </c>
      <c r="L29" s="109">
        <v>3.5491602988194071</v>
      </c>
      <c r="M29" s="82">
        <v>257420</v>
      </c>
      <c r="N29" s="4">
        <v>100</v>
      </c>
      <c r="O29" s="110">
        <v>64.245805064560869</v>
      </c>
    </row>
    <row r="30" spans="1:15" x14ac:dyDescent="0.25">
      <c r="A30" s="230"/>
      <c r="B30" s="111">
        <v>34.104821491311043</v>
      </c>
      <c r="C30" s="13"/>
      <c r="D30" s="61"/>
      <c r="E30" s="111">
        <v>38.407327163066576</v>
      </c>
      <c r="F30" s="13"/>
      <c r="G30" s="61"/>
      <c r="H30" s="111">
        <v>28.947666149469875</v>
      </c>
      <c r="I30" s="13"/>
      <c r="J30" s="61"/>
      <c r="K30" s="111">
        <v>18.30421541913768</v>
      </c>
      <c r="L30" s="13"/>
      <c r="M30" s="113">
        <v>33.870978353406208</v>
      </c>
      <c r="N30" s="70"/>
    </row>
    <row r="31" spans="1:15" x14ac:dyDescent="0.25">
      <c r="A31" s="235" t="s">
        <v>16</v>
      </c>
      <c r="B31" s="93">
        <v>48980</v>
      </c>
      <c r="C31" s="109">
        <v>43.839331262921426</v>
      </c>
      <c r="D31" s="60"/>
      <c r="E31" s="93">
        <v>42490</v>
      </c>
      <c r="F31" s="109">
        <v>38.020996482686407</v>
      </c>
      <c r="G31" s="60"/>
      <c r="H31" s="93">
        <v>15020</v>
      </c>
      <c r="I31" s="109">
        <v>13.441865876688174</v>
      </c>
      <c r="J31" s="60"/>
      <c r="K31" s="93" t="s">
        <v>26</v>
      </c>
      <c r="L31" s="109">
        <v>4.6978063777039907</v>
      </c>
      <c r="M31" s="82">
        <v>111740</v>
      </c>
      <c r="N31" s="69">
        <v>100</v>
      </c>
      <c r="O31" s="110">
        <v>63.950690261200315</v>
      </c>
    </row>
    <row r="32" spans="1:15" x14ac:dyDescent="0.25">
      <c r="A32" s="236"/>
      <c r="B32" s="111">
        <v>16.54786357125483</v>
      </c>
      <c r="C32" s="13"/>
      <c r="D32" s="61"/>
      <c r="E32" s="111">
        <v>14.632970167093212</v>
      </c>
      <c r="F32" s="13"/>
      <c r="G32" s="61"/>
      <c r="H32" s="111">
        <v>12.137154124644427</v>
      </c>
      <c r="I32" s="13"/>
      <c r="J32" s="61"/>
      <c r="K32" s="111">
        <v>10.516509055938451</v>
      </c>
      <c r="L32" s="13"/>
      <c r="M32" s="113">
        <v>14.702078078267746</v>
      </c>
      <c r="N32" s="70"/>
      <c r="O32" s="114"/>
    </row>
    <row r="33" spans="1:15" x14ac:dyDescent="0.25">
      <c r="A33" s="231" t="s">
        <v>20</v>
      </c>
      <c r="B33" s="115">
        <v>207610</v>
      </c>
      <c r="C33" s="116">
        <v>42.320064252574582</v>
      </c>
      <c r="D33" s="117"/>
      <c r="E33" s="115">
        <v>197440</v>
      </c>
      <c r="F33" s="116">
        <v>40.246124868518685</v>
      </c>
      <c r="G33" s="117"/>
      <c r="H33" s="115">
        <v>67300</v>
      </c>
      <c r="I33" s="116">
        <v>13.717883905056222</v>
      </c>
      <c r="J33" s="117"/>
      <c r="K33" s="115">
        <v>18230</v>
      </c>
      <c r="L33" s="116">
        <v>3.7159269738505065</v>
      </c>
      <c r="M33" s="82">
        <v>490580</v>
      </c>
      <c r="N33" s="4">
        <v>100</v>
      </c>
      <c r="O33" s="118">
        <v>64.673240636579649</v>
      </c>
    </row>
    <row r="34" spans="1:15" x14ac:dyDescent="0.25">
      <c r="A34" s="232"/>
      <c r="B34" s="119">
        <v>70.135604443123157</v>
      </c>
      <c r="C34" s="120"/>
      <c r="D34" s="52"/>
      <c r="E34" s="119">
        <v>68.00600722658335</v>
      </c>
      <c r="F34" s="120"/>
      <c r="G34" s="52"/>
      <c r="H34" s="119">
        <v>54.382434703904835</v>
      </c>
      <c r="I34" s="120"/>
      <c r="J34" s="52"/>
      <c r="K34" s="119">
        <v>36.522279211412084</v>
      </c>
      <c r="L34" s="120"/>
      <c r="M34" s="215">
        <v>64.5</v>
      </c>
      <c r="N34" s="113"/>
      <c r="O34" s="42"/>
    </row>
    <row r="35" spans="1:15" x14ac:dyDescent="0.25">
      <c r="A35" s="229" t="s">
        <v>17</v>
      </c>
      <c r="B35" s="93">
        <v>43870</v>
      </c>
      <c r="C35" s="109">
        <v>47.358932561830017</v>
      </c>
      <c r="D35" s="60"/>
      <c r="E35" s="93">
        <v>32600</v>
      </c>
      <c r="F35" s="109">
        <v>35.192641931061289</v>
      </c>
      <c r="G35" s="60"/>
      <c r="H35" s="93">
        <v>13230</v>
      </c>
      <c r="I35" s="109">
        <v>14.282167262206775</v>
      </c>
      <c r="J35" s="60"/>
      <c r="K35" s="93" t="s">
        <v>26</v>
      </c>
      <c r="L35" s="109">
        <v>3.1662582449019245</v>
      </c>
      <c r="M35" s="82">
        <v>92630</v>
      </c>
      <c r="N35" s="4">
        <v>100</v>
      </c>
      <c r="O35" s="110">
        <v>65.340373322567288</v>
      </c>
    </row>
    <row r="36" spans="1:15" x14ac:dyDescent="0.25">
      <c r="A36" s="230"/>
      <c r="B36" s="111">
        <v>14.820545390665115</v>
      </c>
      <c r="C36" s="13"/>
      <c r="D36" s="61"/>
      <c r="E36" s="111">
        <v>11.229104737235504</v>
      </c>
      <c r="F36" s="13"/>
      <c r="G36" s="61"/>
      <c r="H36" s="111">
        <v>10.691427463149729</v>
      </c>
      <c r="I36" s="13"/>
      <c r="J36" s="61"/>
      <c r="K36" s="111">
        <v>5.8763423625581019</v>
      </c>
      <c r="L36" s="13"/>
      <c r="M36" s="113">
        <v>12.188857353012773</v>
      </c>
      <c r="N36" s="70"/>
    </row>
    <row r="37" spans="1:15" x14ac:dyDescent="0.25">
      <c r="A37" s="229" t="s">
        <v>18</v>
      </c>
      <c r="B37" s="93">
        <v>44530</v>
      </c>
      <c r="C37" s="109">
        <v>25.189496787039552</v>
      </c>
      <c r="D37" s="60"/>
      <c r="E37" s="93">
        <v>60280</v>
      </c>
      <c r="F37" s="109">
        <v>34.100371074305372</v>
      </c>
      <c r="G37" s="60"/>
      <c r="H37" s="93">
        <v>43220</v>
      </c>
      <c r="I37" s="109">
        <v>24.447348176305546</v>
      </c>
      <c r="J37" s="60"/>
      <c r="K37" s="93">
        <v>28760</v>
      </c>
      <c r="L37" s="109">
        <v>16.262783962349534</v>
      </c>
      <c r="M37" s="82">
        <v>176790</v>
      </c>
      <c r="N37" s="4">
        <v>100</v>
      </c>
      <c r="O37" s="110">
        <v>55.184689294679252</v>
      </c>
    </row>
    <row r="38" spans="1:15" x14ac:dyDescent="0.25">
      <c r="A38" s="230"/>
      <c r="B38" s="111">
        <v>15.043850166211726</v>
      </c>
      <c r="C38" s="13"/>
      <c r="D38" s="61"/>
      <c r="E38" s="111">
        <v>20.764888036181141</v>
      </c>
      <c r="F38" s="13"/>
      <c r="G38" s="61"/>
      <c r="H38" s="111">
        <v>34.926137832945436</v>
      </c>
      <c r="I38" s="13"/>
      <c r="J38" s="61"/>
      <c r="K38" s="111">
        <v>57.601378426029811</v>
      </c>
      <c r="L38" s="13"/>
      <c r="M38" s="113">
        <v>23.261634172433258</v>
      </c>
      <c r="N38" s="70"/>
    </row>
    <row r="39" spans="1:15" x14ac:dyDescent="0.25">
      <c r="A39" s="231" t="s">
        <v>21</v>
      </c>
      <c r="B39" s="115">
        <f>SUM(B37+B35)</f>
        <v>88400</v>
      </c>
      <c r="C39" s="116">
        <v>32.81196064093951</v>
      </c>
      <c r="D39" s="117"/>
      <c r="E39" s="115">
        <f t="shared" ref="E39:H39" si="0">SUM(E37+E35)</f>
        <v>92880</v>
      </c>
      <c r="F39" s="116">
        <v>34.475923939469297</v>
      </c>
      <c r="G39" s="117"/>
      <c r="H39" s="115">
        <f t="shared" si="0"/>
        <v>56450</v>
      </c>
      <c r="I39" s="116">
        <v>20.952278438257423</v>
      </c>
      <c r="J39" s="117"/>
      <c r="K39" s="115">
        <v>31690</v>
      </c>
      <c r="L39" s="116">
        <v>11.759836981333768</v>
      </c>
      <c r="M39" s="82">
        <v>269420</v>
      </c>
      <c r="N39" s="4">
        <v>100</v>
      </c>
      <c r="O39" s="118">
        <v>58.676473011561015</v>
      </c>
    </row>
    <row r="40" spans="1:15" x14ac:dyDescent="0.25">
      <c r="A40" s="232"/>
      <c r="B40" s="119">
        <v>29.864395556876843</v>
      </c>
      <c r="C40" s="120"/>
      <c r="D40" s="52"/>
      <c r="E40" s="119">
        <v>31.993992773416647</v>
      </c>
      <c r="F40" s="120"/>
      <c r="G40" s="52"/>
      <c r="H40" s="119">
        <v>45.617565296095165</v>
      </c>
      <c r="I40" s="120"/>
      <c r="J40" s="52"/>
      <c r="K40" s="119" t="s">
        <v>26</v>
      </c>
      <c r="L40" s="120"/>
      <c r="M40" s="113">
        <v>35.450491525446033</v>
      </c>
      <c r="N40" s="68"/>
      <c r="O40" s="42"/>
    </row>
    <row r="41" spans="1:15" x14ac:dyDescent="0.25">
      <c r="A41" s="233" t="s">
        <v>19</v>
      </c>
      <c r="B41" s="82">
        <v>296010</v>
      </c>
      <c r="C41" s="121">
        <v>38.949394787501269</v>
      </c>
      <c r="D41" s="122"/>
      <c r="E41" s="82">
        <v>290320</v>
      </c>
      <c r="F41" s="121">
        <v>38.200560277164826</v>
      </c>
      <c r="G41" s="122"/>
      <c r="H41" s="82">
        <v>123750</v>
      </c>
      <c r="I41" s="121">
        <v>16.282512325966046</v>
      </c>
      <c r="J41" s="122"/>
      <c r="K41" s="82">
        <v>49920</v>
      </c>
      <c r="L41" s="121">
        <v>6.5675326093678654</v>
      </c>
      <c r="M41" s="82">
        <v>760000</v>
      </c>
      <c r="N41" s="4">
        <v>100</v>
      </c>
      <c r="O41" s="212">
        <v>62.547355405600712</v>
      </c>
    </row>
    <row r="42" spans="1:15" x14ac:dyDescent="0.25">
      <c r="A42" s="234"/>
      <c r="B42" s="90">
        <v>100</v>
      </c>
      <c r="C42" s="90"/>
      <c r="D42" s="90"/>
      <c r="E42" s="90">
        <v>100</v>
      </c>
      <c r="F42" s="90"/>
      <c r="G42" s="90"/>
      <c r="H42" s="90">
        <v>100</v>
      </c>
      <c r="I42" s="90"/>
      <c r="J42" s="90"/>
      <c r="K42" s="90">
        <v>100</v>
      </c>
      <c r="L42" s="90"/>
      <c r="M42" s="90">
        <v>100</v>
      </c>
      <c r="N42" s="70"/>
      <c r="O42" s="102"/>
    </row>
    <row r="45" spans="1:15" x14ac:dyDescent="0.25">
      <c r="A45" s="149" t="s">
        <v>86</v>
      </c>
    </row>
  </sheetData>
  <mergeCells count="30">
    <mergeCell ref="A1:O1"/>
    <mergeCell ref="A3:A4"/>
    <mergeCell ref="B3:C3"/>
    <mergeCell ref="E3:F3"/>
    <mergeCell ref="H3:I3"/>
    <mergeCell ref="K3:L3"/>
    <mergeCell ref="M3:N3"/>
    <mergeCell ref="A17:A18"/>
    <mergeCell ref="A19:A20"/>
    <mergeCell ref="A5:A6"/>
    <mergeCell ref="A7:A8"/>
    <mergeCell ref="A9:A10"/>
    <mergeCell ref="A11:A12"/>
    <mergeCell ref="A13:A14"/>
    <mergeCell ref="A15:A16"/>
    <mergeCell ref="A23:O23"/>
    <mergeCell ref="A25:A26"/>
    <mergeCell ref="B25:C25"/>
    <mergeCell ref="E25:F25"/>
    <mergeCell ref="H25:I25"/>
    <mergeCell ref="K25:L25"/>
    <mergeCell ref="M25:N25"/>
    <mergeCell ref="A37:A38"/>
    <mergeCell ref="A39:A40"/>
    <mergeCell ref="A41:A42"/>
    <mergeCell ref="A27:A28"/>
    <mergeCell ref="A29:A30"/>
    <mergeCell ref="A31:A32"/>
    <mergeCell ref="A33:A34"/>
    <mergeCell ref="A35:A36"/>
  </mergeCells>
  <pageMargins left="0.70866141732283472" right="0.70866141732283472" top="0.74803149606299213" bottom="0.74803149606299213" header="0.31496062992125984" footer="0.31496062992125984"/>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7"/>
  <sheetViews>
    <sheetView workbookViewId="0">
      <selection activeCell="E90" sqref="E90"/>
    </sheetView>
  </sheetViews>
  <sheetFormatPr defaultRowHeight="15" x14ac:dyDescent="0.25"/>
  <cols>
    <col min="1" max="1" width="29.28515625" style="16" customWidth="1"/>
    <col min="2" max="2" width="11.140625" style="16" customWidth="1"/>
    <col min="3" max="3" width="11.140625" style="62" customWidth="1"/>
    <col min="4" max="4" width="1.7109375" style="36" customWidth="1"/>
    <col min="5" max="5" width="11.140625" style="16" customWidth="1"/>
    <col min="6" max="6" width="11.140625" style="62" customWidth="1"/>
    <col min="7" max="7" width="1.7109375" style="36" customWidth="1"/>
    <col min="8" max="8" width="11.140625" style="16" customWidth="1"/>
    <col min="9" max="9" width="11.140625" style="62" customWidth="1"/>
    <col min="10" max="10" width="1.7109375" style="36" customWidth="1"/>
    <col min="11" max="11" width="11.140625" style="16" customWidth="1"/>
    <col min="12" max="12" width="11.140625" style="62" customWidth="1"/>
    <col min="13" max="13" width="11.140625" style="16" customWidth="1"/>
    <col min="14" max="14" width="11.140625" style="71" customWidth="1"/>
    <col min="15" max="15" width="11.140625" style="16" customWidth="1"/>
    <col min="16" max="16" width="3.5703125" style="16" customWidth="1"/>
    <col min="17" max="16384" width="9.140625" style="16"/>
  </cols>
  <sheetData>
    <row r="1" spans="1:17" s="10" customFormat="1" ht="12.75" x14ac:dyDescent="0.2">
      <c r="A1" s="220" t="s">
        <v>108</v>
      </c>
      <c r="B1" s="220"/>
      <c r="C1" s="220"/>
      <c r="D1" s="220"/>
      <c r="E1" s="220"/>
      <c r="F1" s="220"/>
      <c r="G1" s="220"/>
      <c r="H1" s="220"/>
      <c r="I1" s="220"/>
      <c r="J1" s="220"/>
      <c r="K1" s="220"/>
      <c r="L1" s="220"/>
      <c r="M1" s="220"/>
      <c r="N1" s="220"/>
      <c r="O1" s="220"/>
    </row>
    <row r="2" spans="1:17" s="10" customFormat="1" ht="12.75" x14ac:dyDescent="0.2">
      <c r="C2" s="64"/>
      <c r="D2" s="58"/>
      <c r="F2" s="64"/>
      <c r="G2" s="58"/>
      <c r="I2" s="64"/>
      <c r="J2" s="58"/>
      <c r="L2" s="64"/>
      <c r="N2" s="64"/>
    </row>
    <row r="3" spans="1:17" ht="13.5" customHeight="1" x14ac:dyDescent="0.25">
      <c r="A3" s="220" t="s">
        <v>60</v>
      </c>
      <c r="B3" s="222" t="s">
        <v>75</v>
      </c>
      <c r="C3" s="222"/>
      <c r="D3" s="59"/>
      <c r="E3" s="222" t="s">
        <v>69</v>
      </c>
      <c r="F3" s="222"/>
      <c r="G3" s="59"/>
      <c r="H3" s="222" t="s">
        <v>70</v>
      </c>
      <c r="I3" s="222"/>
      <c r="J3" s="59"/>
      <c r="K3" s="222" t="s">
        <v>76</v>
      </c>
      <c r="L3" s="222"/>
      <c r="M3" s="223" t="s">
        <v>19</v>
      </c>
      <c r="N3" s="223"/>
      <c r="O3" s="15" t="s">
        <v>72</v>
      </c>
    </row>
    <row r="4" spans="1:17" ht="14.25" customHeight="1" x14ac:dyDescent="0.25">
      <c r="A4" s="243"/>
      <c r="B4" s="56" t="s">
        <v>12</v>
      </c>
      <c r="C4" s="56" t="s">
        <v>13</v>
      </c>
      <c r="D4" s="57"/>
      <c r="E4" s="56" t="s">
        <v>12</v>
      </c>
      <c r="F4" s="56" t="s">
        <v>13</v>
      </c>
      <c r="G4" s="57"/>
      <c r="H4" s="56" t="s">
        <v>12</v>
      </c>
      <c r="I4" s="56" t="s">
        <v>13</v>
      </c>
      <c r="J4" s="57"/>
      <c r="K4" s="56" t="s">
        <v>12</v>
      </c>
      <c r="L4" s="56" t="s">
        <v>13</v>
      </c>
      <c r="M4" s="55" t="s">
        <v>12</v>
      </c>
      <c r="N4" s="55" t="s">
        <v>13</v>
      </c>
      <c r="O4" s="45"/>
    </row>
    <row r="5" spans="1:17" x14ac:dyDescent="0.25">
      <c r="A5" s="216" t="s">
        <v>33</v>
      </c>
      <c r="B5" s="11">
        <v>11130</v>
      </c>
      <c r="C5" s="12">
        <v>69.3</v>
      </c>
      <c r="D5" s="60"/>
      <c r="E5" s="11" t="s">
        <v>26</v>
      </c>
      <c r="F5" s="12">
        <v>19.399999999999999</v>
      </c>
      <c r="G5" s="60"/>
      <c r="H5" s="11" t="s">
        <v>26</v>
      </c>
      <c r="I5" s="12">
        <v>11.3</v>
      </c>
      <c r="J5" s="60"/>
      <c r="K5" s="11" t="s">
        <v>26</v>
      </c>
      <c r="L5" s="12" t="s">
        <v>58</v>
      </c>
      <c r="M5" s="1">
        <v>16060</v>
      </c>
      <c r="N5" s="4">
        <v>100</v>
      </c>
      <c r="O5" s="39">
        <v>70.67</v>
      </c>
      <c r="Q5" s="20"/>
    </row>
    <row r="6" spans="1:17" s="36" customFormat="1" x14ac:dyDescent="0.25">
      <c r="A6" s="217"/>
      <c r="B6" s="13">
        <v>3</v>
      </c>
      <c r="C6" s="13"/>
      <c r="D6" s="61"/>
      <c r="E6" s="13">
        <v>1.1000000000000001</v>
      </c>
      <c r="F6" s="13"/>
      <c r="G6" s="61"/>
      <c r="H6" s="13">
        <v>2.2000000000000002</v>
      </c>
      <c r="I6" s="13"/>
      <c r="J6" s="61"/>
      <c r="K6" s="13" t="s">
        <v>58</v>
      </c>
      <c r="L6" s="13"/>
      <c r="M6" s="5">
        <v>2.2000000000000002</v>
      </c>
      <c r="N6" s="6"/>
      <c r="O6" s="13"/>
      <c r="Q6" s="44"/>
    </row>
    <row r="7" spans="1:17" x14ac:dyDescent="0.25">
      <c r="A7" s="216" t="s">
        <v>34</v>
      </c>
      <c r="B7" s="11">
        <v>94640</v>
      </c>
      <c r="C7" s="12">
        <v>60.3</v>
      </c>
      <c r="D7" s="60"/>
      <c r="E7" s="11">
        <v>52490</v>
      </c>
      <c r="F7" s="12">
        <v>33.4</v>
      </c>
      <c r="G7" s="60"/>
      <c r="H7" s="11">
        <v>9250</v>
      </c>
      <c r="I7" s="12">
        <v>5.9</v>
      </c>
      <c r="J7" s="60"/>
      <c r="K7" s="11" t="s">
        <v>26</v>
      </c>
      <c r="L7" s="12">
        <v>0.4</v>
      </c>
      <c r="M7" s="1">
        <v>157000</v>
      </c>
      <c r="N7" s="4">
        <v>100</v>
      </c>
      <c r="O7" s="39">
        <v>69.05</v>
      </c>
      <c r="Q7" s="20"/>
    </row>
    <row r="8" spans="1:17" s="36" customFormat="1" x14ac:dyDescent="0.25">
      <c r="A8" s="217"/>
      <c r="B8" s="13">
        <v>25.5</v>
      </c>
      <c r="C8" s="13"/>
      <c r="D8" s="61"/>
      <c r="E8" s="13">
        <v>19.3</v>
      </c>
      <c r="F8" s="13"/>
      <c r="G8" s="61"/>
      <c r="H8" s="13">
        <v>11</v>
      </c>
      <c r="I8" s="13"/>
      <c r="J8" s="61"/>
      <c r="K8" s="13">
        <v>4</v>
      </c>
      <c r="L8" s="13"/>
      <c r="M8" s="5">
        <v>21.1</v>
      </c>
      <c r="N8" s="6"/>
      <c r="O8" s="13"/>
      <c r="Q8" s="44"/>
    </row>
    <row r="9" spans="1:17" x14ac:dyDescent="0.25">
      <c r="A9" s="216" t="s">
        <v>35</v>
      </c>
      <c r="B9" s="11">
        <v>137220</v>
      </c>
      <c r="C9" s="12">
        <v>52.8</v>
      </c>
      <c r="D9" s="60"/>
      <c r="E9" s="11">
        <v>92040</v>
      </c>
      <c r="F9" s="12">
        <v>35.4</v>
      </c>
      <c r="G9" s="60"/>
      <c r="H9" s="11">
        <v>26730</v>
      </c>
      <c r="I9" s="12">
        <v>10.3</v>
      </c>
      <c r="J9" s="60"/>
      <c r="K9" s="11" t="s">
        <v>26</v>
      </c>
      <c r="L9" s="12">
        <v>1.6</v>
      </c>
      <c r="M9" s="1">
        <v>260060</v>
      </c>
      <c r="N9" s="4">
        <v>100</v>
      </c>
      <c r="O9" s="39">
        <v>66.86</v>
      </c>
      <c r="Q9" s="20"/>
    </row>
    <row r="10" spans="1:17" s="36" customFormat="1" x14ac:dyDescent="0.25">
      <c r="A10" s="217"/>
      <c r="B10" s="13">
        <v>36.9</v>
      </c>
      <c r="C10" s="13"/>
      <c r="D10" s="61"/>
      <c r="E10" s="13">
        <v>33.9</v>
      </c>
      <c r="F10" s="13"/>
      <c r="G10" s="61"/>
      <c r="H10" s="13">
        <v>31.8</v>
      </c>
      <c r="I10" s="13"/>
      <c r="J10" s="61"/>
      <c r="K10" s="13">
        <v>26.7</v>
      </c>
      <c r="L10" s="13"/>
      <c r="M10" s="5">
        <v>35</v>
      </c>
      <c r="N10" s="6"/>
      <c r="O10" s="13"/>
      <c r="Q10" s="44"/>
    </row>
    <row r="11" spans="1:17" x14ac:dyDescent="0.25">
      <c r="A11" s="216" t="s">
        <v>36</v>
      </c>
      <c r="B11" s="11">
        <v>88970</v>
      </c>
      <c r="C11" s="12">
        <v>43.7</v>
      </c>
      <c r="D11" s="60"/>
      <c r="E11" s="11">
        <v>80440</v>
      </c>
      <c r="F11" s="12">
        <v>39.5</v>
      </c>
      <c r="G11" s="60"/>
      <c r="H11" s="11">
        <v>30150</v>
      </c>
      <c r="I11" s="12">
        <v>14.8</v>
      </c>
      <c r="J11" s="60"/>
      <c r="K11" s="11" t="s">
        <v>26</v>
      </c>
      <c r="L11" s="12">
        <v>1.9</v>
      </c>
      <c r="M11" s="1">
        <v>203520</v>
      </c>
      <c r="N11" s="4">
        <v>100</v>
      </c>
      <c r="O11" s="39">
        <v>65.180000000000007</v>
      </c>
      <c r="Q11" s="20"/>
    </row>
    <row r="12" spans="1:17" s="36" customFormat="1" x14ac:dyDescent="0.25">
      <c r="A12" s="217"/>
      <c r="B12" s="13">
        <v>23.9</v>
      </c>
      <c r="C12" s="13"/>
      <c r="D12" s="61"/>
      <c r="E12" s="13">
        <v>29.6</v>
      </c>
      <c r="F12" s="13"/>
      <c r="G12" s="61"/>
      <c r="H12" s="13">
        <v>35.9</v>
      </c>
      <c r="I12" s="13"/>
      <c r="J12" s="61"/>
      <c r="K12" s="13">
        <v>26</v>
      </c>
      <c r="L12" s="13"/>
      <c r="M12" s="5">
        <v>27.4</v>
      </c>
      <c r="N12" s="6"/>
      <c r="O12" s="13"/>
      <c r="Q12" s="44"/>
    </row>
    <row r="13" spans="1:17" x14ac:dyDescent="0.25">
      <c r="A13" s="216" t="s">
        <v>37</v>
      </c>
      <c r="B13" s="11">
        <v>39780</v>
      </c>
      <c r="C13" s="12">
        <v>37.6</v>
      </c>
      <c r="D13" s="60"/>
      <c r="E13" s="11">
        <v>43430</v>
      </c>
      <c r="F13" s="12">
        <v>41</v>
      </c>
      <c r="G13" s="60"/>
      <c r="H13" s="11">
        <v>16020</v>
      </c>
      <c r="I13" s="12">
        <v>15.1</v>
      </c>
      <c r="J13" s="60"/>
      <c r="K13" s="11" t="s">
        <v>26</v>
      </c>
      <c r="L13" s="12">
        <v>6.2</v>
      </c>
      <c r="M13" s="1">
        <v>105830</v>
      </c>
      <c r="N13" s="4">
        <v>100</v>
      </c>
      <c r="O13" s="39">
        <v>62.47</v>
      </c>
      <c r="Q13" s="20"/>
    </row>
    <row r="14" spans="1:17" s="36" customFormat="1" x14ac:dyDescent="0.25">
      <c r="A14" s="217"/>
      <c r="B14" s="13">
        <v>10.7</v>
      </c>
      <c r="C14" s="13"/>
      <c r="D14" s="61"/>
      <c r="E14" s="13">
        <v>16</v>
      </c>
      <c r="F14" s="13"/>
      <c r="G14" s="61"/>
      <c r="H14" s="13">
        <v>19.100000000000001</v>
      </c>
      <c r="I14" s="13"/>
      <c r="J14" s="61"/>
      <c r="K14" s="13">
        <v>43.2</v>
      </c>
      <c r="L14" s="13"/>
      <c r="M14" s="5">
        <v>14.3</v>
      </c>
      <c r="N14" s="6"/>
      <c r="O14" s="13"/>
      <c r="Q14" s="44"/>
    </row>
    <row r="15" spans="1:17" x14ac:dyDescent="0.25">
      <c r="A15" s="15" t="s">
        <v>61</v>
      </c>
      <c r="B15" s="35"/>
      <c r="C15" s="73"/>
      <c r="D15" s="53"/>
      <c r="E15" s="35"/>
      <c r="F15" s="73"/>
      <c r="G15" s="53"/>
      <c r="H15" s="35"/>
      <c r="I15" s="73"/>
      <c r="J15" s="53"/>
      <c r="K15" s="35"/>
      <c r="L15" s="73"/>
      <c r="M15" s="35"/>
      <c r="N15" s="72"/>
      <c r="O15" s="40"/>
      <c r="Q15" s="20"/>
    </row>
    <row r="16" spans="1:17" ht="12.75" customHeight="1" x14ac:dyDescent="0.25">
      <c r="A16" s="216" t="s">
        <v>38</v>
      </c>
      <c r="B16" s="11">
        <v>142820</v>
      </c>
      <c r="C16" s="12">
        <v>49.3</v>
      </c>
      <c r="D16" s="60"/>
      <c r="E16" s="11">
        <v>107980</v>
      </c>
      <c r="F16" s="12">
        <v>37.299999999999997</v>
      </c>
      <c r="G16" s="60"/>
      <c r="H16" s="11">
        <v>33620</v>
      </c>
      <c r="I16" s="12">
        <v>11.6</v>
      </c>
      <c r="J16" s="60"/>
      <c r="K16" s="11" t="s">
        <v>26</v>
      </c>
      <c r="L16" s="12">
        <v>1.9</v>
      </c>
      <c r="M16" s="1">
        <v>289870</v>
      </c>
      <c r="N16" s="4">
        <v>100</v>
      </c>
      <c r="O16" s="39">
        <v>66.2</v>
      </c>
      <c r="Q16" s="20"/>
    </row>
    <row r="17" spans="1:17" s="36" customFormat="1" x14ac:dyDescent="0.25">
      <c r="A17" s="217"/>
      <c r="B17" s="13">
        <v>38.4</v>
      </c>
      <c r="C17" s="13"/>
      <c r="D17" s="61"/>
      <c r="E17" s="13">
        <v>39.799999999999997</v>
      </c>
      <c r="F17" s="13"/>
      <c r="G17" s="61"/>
      <c r="H17" s="13">
        <v>40</v>
      </c>
      <c r="I17" s="13"/>
      <c r="J17" s="61"/>
      <c r="K17" s="13">
        <v>35.700000000000003</v>
      </c>
      <c r="L17" s="13"/>
      <c r="M17" s="5">
        <v>39</v>
      </c>
      <c r="N17" s="6"/>
      <c r="O17" s="13"/>
      <c r="Q17" s="44"/>
    </row>
    <row r="18" spans="1:17" x14ac:dyDescent="0.25">
      <c r="A18" s="216" t="s">
        <v>40</v>
      </c>
      <c r="B18" s="11">
        <v>141600</v>
      </c>
      <c r="C18" s="12">
        <v>63.6</v>
      </c>
      <c r="D18" s="60"/>
      <c r="E18" s="11">
        <v>66530</v>
      </c>
      <c r="F18" s="12">
        <v>29.9</v>
      </c>
      <c r="G18" s="60"/>
      <c r="H18" s="11">
        <v>13620</v>
      </c>
      <c r="I18" s="12">
        <v>6.1</v>
      </c>
      <c r="J18" s="60"/>
      <c r="K18" s="11" t="s">
        <v>26</v>
      </c>
      <c r="L18" s="12">
        <v>0.4</v>
      </c>
      <c r="M18" s="1">
        <v>222660</v>
      </c>
      <c r="N18" s="4">
        <v>100</v>
      </c>
      <c r="O18" s="39">
        <v>69.41</v>
      </c>
      <c r="Q18" s="20"/>
    </row>
    <row r="19" spans="1:17" s="36" customFormat="1" x14ac:dyDescent="0.25">
      <c r="A19" s="217"/>
      <c r="B19" s="13">
        <v>38.1</v>
      </c>
      <c r="C19" s="13"/>
      <c r="D19" s="61"/>
      <c r="E19" s="13">
        <v>24.5</v>
      </c>
      <c r="F19" s="13"/>
      <c r="G19" s="61"/>
      <c r="H19" s="13">
        <v>16.2</v>
      </c>
      <c r="I19" s="13"/>
      <c r="J19" s="61"/>
      <c r="K19" s="13">
        <v>6</v>
      </c>
      <c r="L19" s="13"/>
      <c r="M19" s="5">
        <v>30</v>
      </c>
      <c r="N19" s="6"/>
      <c r="O19" s="13"/>
      <c r="Q19" s="44"/>
    </row>
    <row r="20" spans="1:17" x14ac:dyDescent="0.25">
      <c r="A20" s="216" t="s">
        <v>39</v>
      </c>
      <c r="B20" s="11">
        <v>87320</v>
      </c>
      <c r="C20" s="12">
        <v>38</v>
      </c>
      <c r="D20" s="60"/>
      <c r="E20" s="11">
        <v>97000</v>
      </c>
      <c r="F20" s="12">
        <v>42.2</v>
      </c>
      <c r="G20" s="60"/>
      <c r="H20" s="11">
        <v>36730</v>
      </c>
      <c r="I20" s="12">
        <v>16</v>
      </c>
      <c r="J20" s="60"/>
      <c r="K20" s="11" t="s">
        <v>26</v>
      </c>
      <c r="L20" s="12">
        <v>3.9</v>
      </c>
      <c r="M20" s="1">
        <v>229940</v>
      </c>
      <c r="N20" s="4">
        <v>100</v>
      </c>
      <c r="O20" s="39">
        <v>63.48</v>
      </c>
      <c r="Q20" s="20"/>
    </row>
    <row r="21" spans="1:17" s="36" customFormat="1" x14ac:dyDescent="0.25">
      <c r="A21" s="217"/>
      <c r="B21" s="13">
        <v>23.5</v>
      </c>
      <c r="C21" s="13"/>
      <c r="D21" s="61"/>
      <c r="E21" s="13">
        <v>35.700000000000003</v>
      </c>
      <c r="F21" s="13"/>
      <c r="G21" s="61"/>
      <c r="H21" s="13">
        <v>43.7</v>
      </c>
      <c r="I21" s="13"/>
      <c r="J21" s="61"/>
      <c r="K21" s="13">
        <v>58.3</v>
      </c>
      <c r="L21" s="13"/>
      <c r="M21" s="5">
        <v>31</v>
      </c>
      <c r="N21" s="6"/>
      <c r="O21" s="24"/>
      <c r="Q21" s="44"/>
    </row>
    <row r="22" spans="1:17" x14ac:dyDescent="0.25">
      <c r="A22" s="15" t="s">
        <v>62</v>
      </c>
      <c r="B22" s="35"/>
      <c r="C22" s="73"/>
      <c r="D22" s="53"/>
      <c r="E22" s="35"/>
      <c r="F22" s="73"/>
      <c r="G22" s="53"/>
      <c r="H22" s="35"/>
      <c r="I22" s="73"/>
      <c r="J22" s="53"/>
      <c r="K22" s="35"/>
      <c r="L22" s="73"/>
      <c r="M22" s="35"/>
      <c r="N22" s="72"/>
      <c r="O22" s="25"/>
      <c r="Q22" s="20"/>
    </row>
    <row r="23" spans="1:17" ht="12.75" customHeight="1" x14ac:dyDescent="0.25">
      <c r="A23" s="229" t="s">
        <v>41</v>
      </c>
      <c r="B23" s="11">
        <v>200120</v>
      </c>
      <c r="C23" s="12">
        <v>53.1</v>
      </c>
      <c r="D23" s="60"/>
      <c r="E23" s="11">
        <v>129850</v>
      </c>
      <c r="F23" s="12">
        <v>34.5</v>
      </c>
      <c r="G23" s="60"/>
      <c r="H23" s="11">
        <v>39310</v>
      </c>
      <c r="I23" s="12">
        <v>10.4</v>
      </c>
      <c r="J23" s="60"/>
      <c r="K23" s="11" t="s">
        <v>26</v>
      </c>
      <c r="L23" s="12">
        <v>2</v>
      </c>
      <c r="M23" s="1">
        <v>376860</v>
      </c>
      <c r="N23" s="4">
        <v>100</v>
      </c>
      <c r="O23" s="39">
        <v>66.790000000000006</v>
      </c>
      <c r="Q23" s="20"/>
    </row>
    <row r="24" spans="1:17" s="36" customFormat="1" x14ac:dyDescent="0.25">
      <c r="A24" s="230"/>
      <c r="B24" s="13">
        <v>53.8</v>
      </c>
      <c r="C24" s="13"/>
      <c r="D24" s="61"/>
      <c r="E24" s="13">
        <v>47.8</v>
      </c>
      <c r="F24" s="13"/>
      <c r="G24" s="61"/>
      <c r="H24" s="13">
        <v>46.8</v>
      </c>
      <c r="I24" s="13"/>
      <c r="J24" s="61"/>
      <c r="K24" s="13">
        <v>49.7</v>
      </c>
      <c r="L24" s="13"/>
      <c r="M24" s="5">
        <v>50.8</v>
      </c>
      <c r="N24" s="6"/>
      <c r="O24" s="13"/>
      <c r="Q24" s="44"/>
    </row>
    <row r="25" spans="1:17" x14ac:dyDescent="0.25">
      <c r="A25" s="229" t="s">
        <v>42</v>
      </c>
      <c r="B25" s="11">
        <v>29520</v>
      </c>
      <c r="C25" s="12">
        <v>49.3</v>
      </c>
      <c r="D25" s="60"/>
      <c r="E25" s="11">
        <v>24940</v>
      </c>
      <c r="F25" s="12">
        <v>41.7</v>
      </c>
      <c r="G25" s="60"/>
      <c r="H25" s="11" t="s">
        <v>26</v>
      </c>
      <c r="I25" s="12">
        <v>8.3000000000000007</v>
      </c>
      <c r="J25" s="60"/>
      <c r="K25" s="11" t="s">
        <v>26</v>
      </c>
      <c r="L25" s="12">
        <v>0.8</v>
      </c>
      <c r="M25" s="1">
        <v>59870</v>
      </c>
      <c r="N25" s="4">
        <v>100</v>
      </c>
      <c r="O25" s="39">
        <v>67.069999999999993</v>
      </c>
      <c r="Q25" s="20"/>
    </row>
    <row r="26" spans="1:17" s="36" customFormat="1" x14ac:dyDescent="0.25">
      <c r="A26" s="230"/>
      <c r="B26" s="13">
        <v>7.9</v>
      </c>
      <c r="C26" s="13"/>
      <c r="D26" s="61"/>
      <c r="E26" s="13">
        <v>9.1999999999999993</v>
      </c>
      <c r="F26" s="13"/>
      <c r="G26" s="61"/>
      <c r="H26" s="13">
        <v>5.9</v>
      </c>
      <c r="I26" s="13"/>
      <c r="J26" s="61"/>
      <c r="K26" s="13">
        <v>3</v>
      </c>
      <c r="L26" s="13"/>
      <c r="M26" s="5">
        <v>8.1</v>
      </c>
      <c r="N26" s="6"/>
      <c r="O26" s="13"/>
      <c r="Q26" s="44"/>
    </row>
    <row r="27" spans="1:17" x14ac:dyDescent="0.25">
      <c r="A27" s="229" t="s">
        <v>43</v>
      </c>
      <c r="B27" s="11">
        <v>100750</v>
      </c>
      <c r="C27" s="12">
        <v>43.1</v>
      </c>
      <c r="D27" s="60"/>
      <c r="E27" s="11">
        <v>95600</v>
      </c>
      <c r="F27" s="12">
        <v>40.9</v>
      </c>
      <c r="G27" s="60"/>
      <c r="H27" s="11">
        <v>30550</v>
      </c>
      <c r="I27" s="12">
        <v>13.1</v>
      </c>
      <c r="J27" s="60"/>
      <c r="K27" s="11" t="s">
        <v>26</v>
      </c>
      <c r="L27" s="12">
        <v>3</v>
      </c>
      <c r="M27" s="1">
        <v>233860</v>
      </c>
      <c r="N27" s="69">
        <v>100</v>
      </c>
      <c r="O27" s="39">
        <v>65</v>
      </c>
      <c r="Q27" s="20"/>
    </row>
    <row r="28" spans="1:17" s="36" customFormat="1" x14ac:dyDescent="0.25">
      <c r="A28" s="238"/>
      <c r="B28" s="13">
        <v>27.1</v>
      </c>
      <c r="C28" s="13"/>
      <c r="D28" s="61"/>
      <c r="E28" s="13">
        <v>35.1</v>
      </c>
      <c r="F28" s="13"/>
      <c r="G28" s="61"/>
      <c r="H28" s="13">
        <v>36.4</v>
      </c>
      <c r="I28" s="13"/>
      <c r="J28" s="61"/>
      <c r="K28" s="13">
        <v>45.7</v>
      </c>
      <c r="L28" s="13"/>
      <c r="M28" s="5">
        <v>31.5</v>
      </c>
      <c r="N28" s="6"/>
      <c r="O28" s="13"/>
      <c r="Q28" s="44"/>
    </row>
    <row r="29" spans="1:17" x14ac:dyDescent="0.25">
      <c r="A29" s="239" t="s">
        <v>59</v>
      </c>
      <c r="B29" s="11">
        <v>41350</v>
      </c>
      <c r="C29" s="12">
        <v>57.5</v>
      </c>
      <c r="D29" s="60"/>
      <c r="E29" s="11">
        <v>21120</v>
      </c>
      <c r="F29" s="12">
        <v>29.4</v>
      </c>
      <c r="G29" s="60"/>
      <c r="H29" s="11" t="s">
        <v>26</v>
      </c>
      <c r="I29" s="12">
        <v>12.7</v>
      </c>
      <c r="J29" s="60"/>
      <c r="K29" s="11" t="s">
        <v>26</v>
      </c>
      <c r="L29" s="12">
        <v>0.3</v>
      </c>
      <c r="M29" s="1">
        <v>71880</v>
      </c>
      <c r="N29" s="4">
        <v>100</v>
      </c>
      <c r="O29" s="39">
        <v>67.56</v>
      </c>
      <c r="Q29" s="20"/>
    </row>
    <row r="30" spans="1:17" s="36" customFormat="1" ht="13.5" customHeight="1" x14ac:dyDescent="0.25">
      <c r="A30" s="240"/>
      <c r="B30" s="13">
        <v>11.1</v>
      </c>
      <c r="C30" s="13"/>
      <c r="D30" s="61"/>
      <c r="E30" s="13">
        <v>7.8</v>
      </c>
      <c r="F30" s="13"/>
      <c r="G30" s="61"/>
      <c r="H30" s="13">
        <v>10.9</v>
      </c>
      <c r="I30" s="13"/>
      <c r="J30" s="61"/>
      <c r="K30" s="13">
        <v>1.6</v>
      </c>
      <c r="L30" s="13"/>
      <c r="M30" s="5">
        <v>9.6999999999999993</v>
      </c>
      <c r="N30" s="6"/>
      <c r="O30" s="24"/>
      <c r="Q30" s="44"/>
    </row>
    <row r="31" spans="1:17" x14ac:dyDescent="0.25">
      <c r="A31" s="15" t="s">
        <v>87</v>
      </c>
      <c r="B31" s="35"/>
      <c r="C31" s="73"/>
      <c r="D31" s="53"/>
      <c r="E31" s="35"/>
      <c r="F31" s="73"/>
      <c r="G31" s="53"/>
      <c r="H31" s="35"/>
      <c r="I31" s="73"/>
      <c r="J31" s="53"/>
      <c r="K31" s="35"/>
      <c r="L31" s="73"/>
      <c r="M31" s="35"/>
      <c r="N31" s="72"/>
      <c r="O31" s="25"/>
      <c r="Q31" s="20"/>
    </row>
    <row r="32" spans="1:17" ht="12.75" customHeight="1" x14ac:dyDescent="0.25">
      <c r="A32" s="229" t="s">
        <v>44</v>
      </c>
      <c r="B32" s="11">
        <v>52570</v>
      </c>
      <c r="C32" s="12">
        <v>48.9</v>
      </c>
      <c r="D32" s="60"/>
      <c r="E32" s="11">
        <v>38440</v>
      </c>
      <c r="F32" s="12">
        <v>35.799999999999997</v>
      </c>
      <c r="G32" s="60"/>
      <c r="H32" s="11">
        <v>13620</v>
      </c>
      <c r="I32" s="12">
        <v>12.7</v>
      </c>
      <c r="J32" s="60"/>
      <c r="K32" s="11" t="s">
        <v>26</v>
      </c>
      <c r="L32" s="12">
        <v>2.6</v>
      </c>
      <c r="M32" s="1">
        <v>107430</v>
      </c>
      <c r="N32" s="4">
        <v>100</v>
      </c>
      <c r="O32" s="39">
        <v>65.94</v>
      </c>
      <c r="Q32" s="20"/>
    </row>
    <row r="33" spans="1:19" s="36" customFormat="1" x14ac:dyDescent="0.25">
      <c r="A33" s="230"/>
      <c r="B33" s="13">
        <v>14.1</v>
      </c>
      <c r="C33" s="13"/>
      <c r="D33" s="61"/>
      <c r="E33" s="13">
        <v>14.2</v>
      </c>
      <c r="F33" s="13"/>
      <c r="G33" s="61"/>
      <c r="H33" s="13">
        <v>16.2</v>
      </c>
      <c r="I33" s="13"/>
      <c r="J33" s="61"/>
      <c r="K33" s="13">
        <v>18.3</v>
      </c>
      <c r="L33" s="13"/>
      <c r="M33" s="5">
        <v>14.5</v>
      </c>
      <c r="N33" s="6"/>
      <c r="O33" s="13"/>
      <c r="Q33" s="44"/>
    </row>
    <row r="34" spans="1:19" x14ac:dyDescent="0.25">
      <c r="A34" s="229" t="s">
        <v>45</v>
      </c>
      <c r="B34" s="11">
        <v>96280</v>
      </c>
      <c r="C34" s="12">
        <v>48.9</v>
      </c>
      <c r="D34" s="60"/>
      <c r="E34" s="11">
        <v>75880</v>
      </c>
      <c r="F34" s="12">
        <v>38.5</v>
      </c>
      <c r="G34" s="60"/>
      <c r="H34" s="11">
        <v>22510</v>
      </c>
      <c r="I34" s="12">
        <v>11.4</v>
      </c>
      <c r="J34" s="60"/>
      <c r="K34" s="11" t="s">
        <v>26</v>
      </c>
      <c r="L34" s="12">
        <v>1.2</v>
      </c>
      <c r="M34" s="1">
        <v>197000</v>
      </c>
      <c r="N34" s="4">
        <v>100</v>
      </c>
      <c r="O34" s="39">
        <v>66.42</v>
      </c>
      <c r="Q34" s="20"/>
    </row>
    <row r="35" spans="1:19" s="36" customFormat="1" x14ac:dyDescent="0.25">
      <c r="A35" s="230"/>
      <c r="B35" s="13">
        <v>25.9</v>
      </c>
      <c r="C35" s="13"/>
      <c r="D35" s="61"/>
      <c r="E35" s="13">
        <v>27.9</v>
      </c>
      <c r="F35" s="13"/>
      <c r="G35" s="61"/>
      <c r="H35" s="13">
        <v>26.8</v>
      </c>
      <c r="I35" s="13"/>
      <c r="J35" s="61"/>
      <c r="K35" s="13">
        <v>15.3</v>
      </c>
      <c r="L35" s="13"/>
      <c r="M35" s="5">
        <v>26.5</v>
      </c>
      <c r="N35" s="6"/>
      <c r="O35" s="13"/>
      <c r="Q35" s="44"/>
    </row>
    <row r="36" spans="1:19" x14ac:dyDescent="0.25">
      <c r="A36" s="229" t="s">
        <v>46</v>
      </c>
      <c r="B36" s="11">
        <v>40510</v>
      </c>
      <c r="C36" s="12">
        <v>39.4</v>
      </c>
      <c r="D36" s="60"/>
      <c r="E36" s="11">
        <v>42160</v>
      </c>
      <c r="F36" s="12">
        <v>41</v>
      </c>
      <c r="G36" s="60"/>
      <c r="H36" s="11">
        <v>14990</v>
      </c>
      <c r="I36" s="12">
        <v>14.6</v>
      </c>
      <c r="J36" s="60"/>
      <c r="K36" s="11" t="s">
        <v>26</v>
      </c>
      <c r="L36" s="12">
        <v>5</v>
      </c>
      <c r="M36" s="1">
        <v>102750</v>
      </c>
      <c r="N36" s="4">
        <v>100</v>
      </c>
      <c r="O36" s="39">
        <v>63.75</v>
      </c>
    </row>
    <row r="37" spans="1:19" s="36" customFormat="1" x14ac:dyDescent="0.25">
      <c r="A37" s="230"/>
      <c r="B37" s="13">
        <v>10.9</v>
      </c>
      <c r="C37" s="13"/>
      <c r="D37" s="61"/>
      <c r="E37" s="13">
        <v>15.5</v>
      </c>
      <c r="F37" s="13"/>
      <c r="G37" s="61"/>
      <c r="H37" s="13">
        <v>17.8</v>
      </c>
      <c r="I37" s="13"/>
      <c r="J37" s="61"/>
      <c r="K37" s="13">
        <v>33.4</v>
      </c>
      <c r="L37" s="13"/>
      <c r="M37" s="5">
        <v>13.8</v>
      </c>
      <c r="N37" s="6"/>
      <c r="O37" s="13"/>
      <c r="Q37" s="244"/>
      <c r="R37" s="244"/>
      <c r="S37" s="244"/>
    </row>
    <row r="38" spans="1:19" x14ac:dyDescent="0.25">
      <c r="A38" s="229" t="s">
        <v>47</v>
      </c>
      <c r="B38" s="11">
        <v>69180</v>
      </c>
      <c r="C38" s="12">
        <v>50.1</v>
      </c>
      <c r="D38" s="60"/>
      <c r="E38" s="11">
        <v>51520</v>
      </c>
      <c r="F38" s="12">
        <v>37.299999999999997</v>
      </c>
      <c r="G38" s="60"/>
      <c r="H38" s="11">
        <v>14100</v>
      </c>
      <c r="I38" s="12">
        <v>10.199999999999999</v>
      </c>
      <c r="J38" s="60"/>
      <c r="K38" s="11" t="s">
        <v>26</v>
      </c>
      <c r="L38" s="12">
        <v>2.2999999999999998</v>
      </c>
      <c r="M38" s="1">
        <v>137960</v>
      </c>
      <c r="N38" s="4">
        <v>100</v>
      </c>
      <c r="O38" s="39">
        <v>66.17</v>
      </c>
      <c r="Q38" s="244"/>
      <c r="R38" s="244"/>
      <c r="S38" s="244"/>
    </row>
    <row r="39" spans="1:19" s="36" customFormat="1" x14ac:dyDescent="0.25">
      <c r="A39" s="230"/>
      <c r="B39" s="13">
        <v>18.600000000000001</v>
      </c>
      <c r="C39" s="13"/>
      <c r="D39" s="61"/>
      <c r="E39" s="13">
        <v>19</v>
      </c>
      <c r="F39" s="13"/>
      <c r="G39" s="61"/>
      <c r="H39" s="13">
        <v>16.8</v>
      </c>
      <c r="I39" s="13"/>
      <c r="J39" s="61"/>
      <c r="K39" s="13">
        <v>20.7</v>
      </c>
      <c r="L39" s="13"/>
      <c r="M39" s="5">
        <v>18.600000000000001</v>
      </c>
      <c r="N39" s="6"/>
      <c r="O39" s="13"/>
      <c r="Q39" s="44"/>
    </row>
    <row r="40" spans="1:19" x14ac:dyDescent="0.25">
      <c r="A40" s="229" t="s">
        <v>48</v>
      </c>
      <c r="B40" s="11">
        <v>61100</v>
      </c>
      <c r="C40" s="12">
        <v>54.2</v>
      </c>
      <c r="D40" s="60"/>
      <c r="E40" s="11">
        <v>37700</v>
      </c>
      <c r="F40" s="12">
        <v>33.5</v>
      </c>
      <c r="G40" s="60"/>
      <c r="H40" s="11">
        <v>13190</v>
      </c>
      <c r="I40" s="12">
        <v>11.7</v>
      </c>
      <c r="J40" s="60"/>
      <c r="K40" s="11" t="s">
        <v>26</v>
      </c>
      <c r="L40" s="12">
        <v>0.6</v>
      </c>
      <c r="M40" s="1">
        <v>112650</v>
      </c>
      <c r="N40" s="69">
        <v>100</v>
      </c>
      <c r="O40" s="39">
        <v>67.400000000000006</v>
      </c>
      <c r="Q40" s="20"/>
    </row>
    <row r="41" spans="1:19" s="36" customFormat="1" x14ac:dyDescent="0.25">
      <c r="A41" s="230"/>
      <c r="B41" s="13">
        <v>16.399999999999999</v>
      </c>
      <c r="C41" s="13"/>
      <c r="D41" s="61"/>
      <c r="E41" s="13">
        <v>13.9</v>
      </c>
      <c r="F41" s="13"/>
      <c r="G41" s="61"/>
      <c r="H41" s="13">
        <v>15.7</v>
      </c>
      <c r="I41" s="13"/>
      <c r="J41" s="61"/>
      <c r="K41" s="13">
        <v>4.3</v>
      </c>
      <c r="L41" s="13"/>
      <c r="M41" s="5">
        <v>15.2</v>
      </c>
      <c r="N41" s="6"/>
      <c r="O41" s="13"/>
      <c r="Q41" s="44"/>
    </row>
    <row r="42" spans="1:19" x14ac:dyDescent="0.25">
      <c r="A42" s="241" t="s">
        <v>49</v>
      </c>
      <c r="B42" s="11">
        <v>52100</v>
      </c>
      <c r="C42" s="12">
        <v>61.5</v>
      </c>
      <c r="D42" s="60"/>
      <c r="E42" s="11">
        <v>25810</v>
      </c>
      <c r="F42" s="12">
        <v>30.5</v>
      </c>
      <c r="G42" s="60"/>
      <c r="H42" s="11" t="s">
        <v>26</v>
      </c>
      <c r="I42" s="12">
        <v>6.6</v>
      </c>
      <c r="J42" s="60"/>
      <c r="K42" s="11" t="s">
        <v>26</v>
      </c>
      <c r="L42" s="12">
        <v>1.4</v>
      </c>
      <c r="M42" s="1">
        <v>84680</v>
      </c>
      <c r="N42" s="4">
        <v>100</v>
      </c>
      <c r="O42" s="39">
        <v>68.510000000000005</v>
      </c>
      <c r="Q42" s="20"/>
    </row>
    <row r="43" spans="1:19" s="36" customFormat="1" x14ac:dyDescent="0.25">
      <c r="A43" s="242"/>
      <c r="B43" s="13">
        <v>14</v>
      </c>
      <c r="C43" s="13"/>
      <c r="D43" s="61"/>
      <c r="E43" s="13">
        <v>9.5</v>
      </c>
      <c r="F43" s="13"/>
      <c r="G43" s="61"/>
      <c r="H43" s="13">
        <v>6.6</v>
      </c>
      <c r="I43" s="13"/>
      <c r="J43" s="61"/>
      <c r="K43" s="13">
        <v>8</v>
      </c>
      <c r="L43" s="13"/>
      <c r="M43" s="5">
        <v>11.4</v>
      </c>
      <c r="N43" s="6"/>
      <c r="O43" s="24"/>
      <c r="Q43" s="44"/>
    </row>
    <row r="44" spans="1:19" x14ac:dyDescent="0.25">
      <c r="A44" s="15" t="s">
        <v>67</v>
      </c>
      <c r="B44" s="35"/>
      <c r="C44" s="73"/>
      <c r="D44" s="53"/>
      <c r="E44" s="35"/>
      <c r="F44" s="73"/>
      <c r="G44" s="53"/>
      <c r="H44" s="35"/>
      <c r="I44" s="73"/>
      <c r="J44" s="53"/>
      <c r="K44" s="35"/>
      <c r="L44" s="73"/>
      <c r="M44" s="35"/>
      <c r="N44" s="72"/>
      <c r="O44" s="25"/>
      <c r="Q44" s="20"/>
    </row>
    <row r="45" spans="1:19" ht="12.75" customHeight="1" x14ac:dyDescent="0.25">
      <c r="A45" s="216" t="s">
        <v>50</v>
      </c>
      <c r="B45" s="11">
        <v>164960</v>
      </c>
      <c r="C45" s="12">
        <v>46.9</v>
      </c>
      <c r="D45" s="60"/>
      <c r="E45" s="11">
        <v>135300</v>
      </c>
      <c r="F45" s="12">
        <v>38.5</v>
      </c>
      <c r="G45" s="60"/>
      <c r="H45" s="11">
        <v>42020</v>
      </c>
      <c r="I45" s="12">
        <v>12</v>
      </c>
      <c r="J45" s="60"/>
      <c r="K45" s="11" t="s">
        <v>26</v>
      </c>
      <c r="L45" s="12">
        <v>2.6</v>
      </c>
      <c r="M45" s="1">
        <v>351370</v>
      </c>
      <c r="N45" s="4">
        <v>100</v>
      </c>
      <c r="O45" s="39">
        <v>65.75</v>
      </c>
      <c r="Q45" s="20"/>
    </row>
    <row r="46" spans="1:19" s="36" customFormat="1" x14ac:dyDescent="0.25">
      <c r="A46" s="217"/>
      <c r="B46" s="13">
        <v>44.4</v>
      </c>
      <c r="C46" s="13"/>
      <c r="D46" s="61"/>
      <c r="E46" s="13">
        <v>49.8</v>
      </c>
      <c r="F46" s="13"/>
      <c r="G46" s="61"/>
      <c r="H46" s="13">
        <v>50</v>
      </c>
      <c r="I46" s="13"/>
      <c r="J46" s="61"/>
      <c r="K46" s="13">
        <v>59.6</v>
      </c>
      <c r="L46" s="13"/>
      <c r="M46" s="5">
        <v>47.3</v>
      </c>
      <c r="N46" s="6"/>
      <c r="O46" s="13"/>
      <c r="Q46" s="44"/>
    </row>
    <row r="47" spans="1:19" x14ac:dyDescent="0.25">
      <c r="A47" s="216" t="s">
        <v>51</v>
      </c>
      <c r="B47" s="11">
        <v>146430</v>
      </c>
      <c r="C47" s="12">
        <v>52.7</v>
      </c>
      <c r="D47" s="60"/>
      <c r="E47" s="11">
        <v>98770</v>
      </c>
      <c r="F47" s="12">
        <v>35.5</v>
      </c>
      <c r="G47" s="60"/>
      <c r="H47" s="11">
        <v>27100</v>
      </c>
      <c r="I47" s="12">
        <v>9.8000000000000007</v>
      </c>
      <c r="J47" s="60"/>
      <c r="K47" s="11" t="s">
        <v>26</v>
      </c>
      <c r="L47" s="12">
        <v>2</v>
      </c>
      <c r="M47" s="1">
        <v>277850</v>
      </c>
      <c r="N47" s="4">
        <v>100</v>
      </c>
      <c r="O47" s="39">
        <v>66.7</v>
      </c>
      <c r="Q47" s="20"/>
    </row>
    <row r="48" spans="1:19" s="36" customFormat="1" x14ac:dyDescent="0.25">
      <c r="A48" s="217"/>
      <c r="B48" s="13">
        <v>39.4</v>
      </c>
      <c r="C48" s="13"/>
      <c r="D48" s="61"/>
      <c r="E48" s="13">
        <v>36.4</v>
      </c>
      <c r="F48" s="13"/>
      <c r="G48" s="61"/>
      <c r="H48" s="13">
        <v>32.299999999999997</v>
      </c>
      <c r="I48" s="13"/>
      <c r="J48" s="61"/>
      <c r="K48" s="13">
        <v>36.4</v>
      </c>
      <c r="L48" s="13"/>
      <c r="M48" s="5">
        <v>37.4</v>
      </c>
      <c r="N48" s="6"/>
      <c r="O48" s="13"/>
      <c r="Q48" s="44"/>
    </row>
    <row r="49" spans="1:17" x14ac:dyDescent="0.25">
      <c r="A49" s="216" t="s">
        <v>52</v>
      </c>
      <c r="B49" s="11">
        <v>60350</v>
      </c>
      <c r="C49" s="12">
        <v>53.3</v>
      </c>
      <c r="D49" s="60"/>
      <c r="E49" s="11">
        <v>37440</v>
      </c>
      <c r="F49" s="12">
        <v>33.1</v>
      </c>
      <c r="G49" s="60"/>
      <c r="H49" s="11">
        <v>14850</v>
      </c>
      <c r="I49" s="12">
        <v>13.1</v>
      </c>
      <c r="J49" s="60"/>
      <c r="K49" s="11" t="s">
        <v>26</v>
      </c>
      <c r="L49" s="12">
        <v>0.5</v>
      </c>
      <c r="M49" s="1">
        <v>113250</v>
      </c>
      <c r="N49" s="4">
        <v>100</v>
      </c>
      <c r="O49" s="39">
        <v>67.150000000000006</v>
      </c>
      <c r="Q49" s="20"/>
    </row>
    <row r="50" spans="1:17" s="36" customFormat="1" x14ac:dyDescent="0.25">
      <c r="A50" s="217"/>
      <c r="B50" s="13">
        <v>16.2</v>
      </c>
      <c r="C50" s="13"/>
      <c r="D50" s="61"/>
      <c r="E50" s="13">
        <v>13.8</v>
      </c>
      <c r="F50" s="13"/>
      <c r="G50" s="61"/>
      <c r="H50" s="13">
        <v>17.7</v>
      </c>
      <c r="I50" s="13"/>
      <c r="J50" s="61"/>
      <c r="K50" s="13">
        <v>4</v>
      </c>
      <c r="L50" s="13"/>
      <c r="M50" s="5">
        <v>15.3</v>
      </c>
      <c r="N50" s="6"/>
      <c r="O50" s="13"/>
      <c r="Q50" s="44"/>
    </row>
    <row r="51" spans="1:17" x14ac:dyDescent="0.25">
      <c r="A51" s="225" t="s">
        <v>19</v>
      </c>
      <c r="B51" s="1">
        <v>371740</v>
      </c>
      <c r="C51" s="2">
        <v>50.1</v>
      </c>
      <c r="D51" s="50"/>
      <c r="E51" s="1">
        <v>271510</v>
      </c>
      <c r="F51" s="2">
        <v>36.6</v>
      </c>
      <c r="G51" s="50"/>
      <c r="H51" s="1">
        <v>83970</v>
      </c>
      <c r="I51" s="2">
        <v>11.3</v>
      </c>
      <c r="J51" s="50"/>
      <c r="K51" s="1">
        <v>15250</v>
      </c>
      <c r="L51" s="2">
        <v>2.1</v>
      </c>
      <c r="M51" s="1">
        <v>742470</v>
      </c>
      <c r="N51" s="4">
        <v>100</v>
      </c>
      <c r="O51" s="207">
        <v>66.319999999999993</v>
      </c>
      <c r="Q51" s="20"/>
    </row>
    <row r="52" spans="1:17" x14ac:dyDescent="0.25">
      <c r="A52" s="225"/>
      <c r="B52" s="4">
        <v>100</v>
      </c>
      <c r="C52" s="2"/>
      <c r="D52" s="50"/>
      <c r="E52" s="4">
        <v>100</v>
      </c>
      <c r="F52" s="2"/>
      <c r="G52" s="50"/>
      <c r="H52" s="4">
        <v>100</v>
      </c>
      <c r="I52" s="2"/>
      <c r="J52" s="50"/>
      <c r="K52" s="4">
        <v>100</v>
      </c>
      <c r="L52" s="2"/>
      <c r="M52" s="4">
        <v>100</v>
      </c>
      <c r="N52" s="69"/>
      <c r="O52" s="43"/>
    </row>
    <row r="53" spans="1:17" x14ac:dyDescent="0.25">
      <c r="A53" s="198"/>
      <c r="B53" s="199"/>
      <c r="C53" s="200"/>
      <c r="D53" s="201"/>
      <c r="E53" s="199"/>
      <c r="F53" s="200"/>
      <c r="G53" s="201"/>
      <c r="H53" s="199"/>
      <c r="I53" s="200"/>
      <c r="J53" s="201"/>
      <c r="K53" s="199"/>
      <c r="L53" s="200"/>
      <c r="M53" s="199"/>
      <c r="N53" s="202"/>
      <c r="O53" s="203"/>
    </row>
    <row r="54" spans="1:17" ht="23.25" customHeight="1" x14ac:dyDescent="0.25">
      <c r="A54" s="114"/>
      <c r="B54" s="114"/>
      <c r="C54" s="196"/>
      <c r="D54" s="129"/>
      <c r="E54" s="114"/>
      <c r="F54" s="196"/>
      <c r="G54" s="129"/>
      <c r="H54" s="114"/>
      <c r="I54" s="196"/>
      <c r="J54" s="129"/>
      <c r="K54" s="114"/>
      <c r="L54" s="196"/>
      <c r="M54" s="114"/>
      <c r="N54" s="86"/>
      <c r="O54" s="114"/>
    </row>
    <row r="55" spans="1:17" ht="15.75" x14ac:dyDescent="0.25">
      <c r="A55" s="23"/>
      <c r="B55" s="22"/>
      <c r="C55" s="63"/>
      <c r="D55" s="37"/>
      <c r="E55" s="23"/>
    </row>
    <row r="56" spans="1:17" x14ac:dyDescent="0.25">
      <c r="A56" s="220" t="s">
        <v>109</v>
      </c>
      <c r="B56" s="220"/>
      <c r="C56" s="220"/>
      <c r="D56" s="220"/>
      <c r="E56" s="220"/>
      <c r="F56" s="220"/>
      <c r="G56" s="220"/>
      <c r="H56" s="220"/>
      <c r="I56" s="220"/>
      <c r="J56" s="220"/>
      <c r="K56" s="220"/>
      <c r="L56" s="220"/>
      <c r="M56" s="220"/>
      <c r="N56" s="220"/>
      <c r="O56" s="220"/>
    </row>
    <row r="57" spans="1:17" x14ac:dyDescent="0.25">
      <c r="A57" s="74"/>
      <c r="B57" s="74"/>
      <c r="C57" s="64"/>
      <c r="D57" s="74"/>
      <c r="E57" s="74"/>
      <c r="F57" s="64"/>
      <c r="G57" s="74"/>
      <c r="H57" s="74"/>
      <c r="I57" s="64"/>
      <c r="J57" s="74"/>
      <c r="K57" s="74"/>
      <c r="L57" s="64"/>
      <c r="M57" s="74"/>
      <c r="N57" s="64"/>
      <c r="O57" s="74"/>
    </row>
    <row r="58" spans="1:17" x14ac:dyDescent="0.25">
      <c r="A58" s="220" t="s">
        <v>60</v>
      </c>
      <c r="B58" s="222" t="s">
        <v>75</v>
      </c>
      <c r="C58" s="222"/>
      <c r="D58" s="59"/>
      <c r="E58" s="222" t="s">
        <v>69</v>
      </c>
      <c r="F58" s="222"/>
      <c r="G58" s="59"/>
      <c r="H58" s="222" t="s">
        <v>70</v>
      </c>
      <c r="I58" s="222"/>
      <c r="J58" s="59"/>
      <c r="K58" s="222" t="s">
        <v>76</v>
      </c>
      <c r="L58" s="222"/>
      <c r="M58" s="223" t="s">
        <v>19</v>
      </c>
      <c r="N58" s="223"/>
      <c r="O58" s="15" t="s">
        <v>72</v>
      </c>
    </row>
    <row r="59" spans="1:17" x14ac:dyDescent="0.25">
      <c r="A59" s="243"/>
      <c r="B59" s="76" t="s">
        <v>12</v>
      </c>
      <c r="C59" s="76" t="s">
        <v>13</v>
      </c>
      <c r="D59" s="77"/>
      <c r="E59" s="76" t="s">
        <v>12</v>
      </c>
      <c r="F59" s="76" t="s">
        <v>13</v>
      </c>
      <c r="G59" s="77"/>
      <c r="H59" s="76" t="s">
        <v>12</v>
      </c>
      <c r="I59" s="76" t="s">
        <v>13</v>
      </c>
      <c r="J59" s="77"/>
      <c r="K59" s="76" t="s">
        <v>12</v>
      </c>
      <c r="L59" s="76" t="s">
        <v>13</v>
      </c>
      <c r="M59" s="78" t="s">
        <v>12</v>
      </c>
      <c r="N59" s="78" t="s">
        <v>13</v>
      </c>
      <c r="O59" s="123"/>
    </row>
    <row r="60" spans="1:17" x14ac:dyDescent="0.25">
      <c r="A60" s="216" t="s">
        <v>33</v>
      </c>
      <c r="B60" s="93" t="s">
        <v>26</v>
      </c>
      <c r="C60" s="124">
        <v>52.433925049309657</v>
      </c>
      <c r="D60" s="60"/>
      <c r="E60" s="93" t="s">
        <v>26</v>
      </c>
      <c r="F60" s="124">
        <v>40.887573964497044</v>
      </c>
      <c r="G60" s="60"/>
      <c r="H60" s="93" t="s">
        <v>26</v>
      </c>
      <c r="I60" s="124">
        <v>6.6785009861932938</v>
      </c>
      <c r="J60" s="60"/>
      <c r="K60" s="125" t="s">
        <v>26</v>
      </c>
      <c r="L60" s="124">
        <v>0</v>
      </c>
      <c r="M60" s="82">
        <v>25350</v>
      </c>
      <c r="N60" s="4">
        <v>100</v>
      </c>
      <c r="O60" s="126">
        <v>68.520126356854647</v>
      </c>
    </row>
    <row r="61" spans="1:17" x14ac:dyDescent="0.25">
      <c r="A61" s="217"/>
      <c r="B61" s="127">
        <v>4.6987125555877629</v>
      </c>
      <c r="C61" s="13"/>
      <c r="D61" s="61"/>
      <c r="E61" s="127">
        <v>3.7473155988112712</v>
      </c>
      <c r="F61" s="13"/>
      <c r="G61" s="61"/>
      <c r="H61" s="128">
        <v>1.5048888888888889</v>
      </c>
      <c r="I61" s="13"/>
      <c r="J61" s="61"/>
      <c r="K61" s="127">
        <v>0</v>
      </c>
      <c r="L61" s="129"/>
      <c r="M61" s="130">
        <v>3.6150196580063061</v>
      </c>
      <c r="N61" s="6"/>
      <c r="O61" s="36"/>
    </row>
    <row r="62" spans="1:17" x14ac:dyDescent="0.25">
      <c r="A62" s="216" t="s">
        <v>34</v>
      </c>
      <c r="B62" s="93">
        <v>103040</v>
      </c>
      <c r="C62" s="124">
        <v>60.945114738585282</v>
      </c>
      <c r="D62" s="60"/>
      <c r="E62" s="93">
        <v>42980</v>
      </c>
      <c r="F62" s="124">
        <v>25.421102436716346</v>
      </c>
      <c r="G62" s="60"/>
      <c r="H62" s="93">
        <v>19830</v>
      </c>
      <c r="I62" s="124">
        <v>11.724035959309202</v>
      </c>
      <c r="J62" s="60"/>
      <c r="K62" s="93" t="s">
        <v>26</v>
      </c>
      <c r="L62" s="124">
        <v>1.9097468653891649</v>
      </c>
      <c r="M62" s="82">
        <v>169080</v>
      </c>
      <c r="N62" s="4">
        <v>100</v>
      </c>
      <c r="O62" s="126">
        <v>67.885245140120716</v>
      </c>
    </row>
    <row r="63" spans="1:17" x14ac:dyDescent="0.25">
      <c r="A63" s="217"/>
      <c r="B63" s="127">
        <v>36.426687782357561</v>
      </c>
      <c r="C63" s="13"/>
      <c r="D63" s="61"/>
      <c r="E63" s="127">
        <v>15.539519446995278</v>
      </c>
      <c r="F63" s="13"/>
      <c r="G63" s="61"/>
      <c r="H63" s="127">
        <v>17.620444444444445</v>
      </c>
      <c r="I63" s="13"/>
      <c r="J63" s="61"/>
      <c r="K63" s="127">
        <v>11.036674983764568</v>
      </c>
      <c r="L63" s="13"/>
      <c r="M63" s="130">
        <v>24.111539399436143</v>
      </c>
      <c r="N63" s="6"/>
      <c r="O63" s="36"/>
    </row>
    <row r="64" spans="1:17" x14ac:dyDescent="0.25">
      <c r="A64" s="216" t="s">
        <v>35</v>
      </c>
      <c r="B64" s="93">
        <v>98420</v>
      </c>
      <c r="C64" s="124">
        <v>36.659726076381261</v>
      </c>
      <c r="D64" s="60"/>
      <c r="E64" s="93">
        <v>122470</v>
      </c>
      <c r="F64" s="124">
        <v>45.619419746786406</v>
      </c>
      <c r="G64" s="60"/>
      <c r="H64" s="93">
        <v>34440</v>
      </c>
      <c r="I64" s="124">
        <v>12.82755178437734</v>
      </c>
      <c r="J64" s="131"/>
      <c r="K64" s="93" t="s">
        <v>26</v>
      </c>
      <c r="L64" s="124">
        <v>4.893302392454995</v>
      </c>
      <c r="M64" s="82">
        <v>268470</v>
      </c>
      <c r="N64" s="4">
        <v>100</v>
      </c>
      <c r="O64" s="126">
        <v>63.510310233806472</v>
      </c>
    </row>
    <row r="65" spans="1:15" x14ac:dyDescent="0.25">
      <c r="A65" s="217"/>
      <c r="B65" s="127">
        <v>34.791400069285864</v>
      </c>
      <c r="C65" s="13"/>
      <c r="D65" s="61"/>
      <c r="E65" s="127">
        <v>44.278700496749792</v>
      </c>
      <c r="F65" s="13"/>
      <c r="G65" s="61"/>
      <c r="H65" s="127">
        <v>30.611555555555555</v>
      </c>
      <c r="I65" s="13"/>
      <c r="J65" s="61"/>
      <c r="K65" s="127">
        <v>44.902074717161703</v>
      </c>
      <c r="L65" s="13"/>
      <c r="M65" s="130">
        <v>38.284840732358774</v>
      </c>
      <c r="N65" s="6"/>
      <c r="O65" s="36"/>
    </row>
    <row r="66" spans="1:15" x14ac:dyDescent="0.25">
      <c r="A66" s="216" t="s">
        <v>36</v>
      </c>
      <c r="B66" s="93">
        <v>46060</v>
      </c>
      <c r="C66" s="124">
        <v>28.803426820498391</v>
      </c>
      <c r="D66" s="60"/>
      <c r="E66" s="93">
        <v>67620</v>
      </c>
      <c r="F66" s="124">
        <v>42.283713222649531</v>
      </c>
      <c r="G66" s="60"/>
      <c r="H66" s="93">
        <v>38870</v>
      </c>
      <c r="I66" s="124">
        <v>24.310414907919835</v>
      </c>
      <c r="J66" s="60"/>
      <c r="K66" s="93" t="s">
        <v>26</v>
      </c>
      <c r="L66" s="124">
        <v>4.6024450489322453</v>
      </c>
      <c r="M66" s="82">
        <v>159910</v>
      </c>
      <c r="N66" s="4">
        <v>100</v>
      </c>
      <c r="O66" s="126">
        <v>60.874403511796253</v>
      </c>
    </row>
    <row r="67" spans="1:15" x14ac:dyDescent="0.25">
      <c r="A67" s="217"/>
      <c r="B67" s="127">
        <v>16.282530772113148</v>
      </c>
      <c r="C67" s="129"/>
      <c r="D67" s="61"/>
      <c r="E67" s="127">
        <v>24.44630836087029</v>
      </c>
      <c r="F67" s="13"/>
      <c r="G67" s="61"/>
      <c r="H67" s="127">
        <v>34.556444444444445</v>
      </c>
      <c r="I67" s="13"/>
      <c r="J67" s="61"/>
      <c r="K67" s="127">
        <v>25.156372833851727</v>
      </c>
      <c r="L67" s="13"/>
      <c r="M67" s="130">
        <v>22.804570753849244</v>
      </c>
      <c r="N67" s="6"/>
      <c r="O67" s="36"/>
    </row>
    <row r="68" spans="1:15" x14ac:dyDescent="0.25">
      <c r="A68" s="216" t="s">
        <v>37</v>
      </c>
      <c r="B68" s="93">
        <v>22070</v>
      </c>
      <c r="C68" s="124">
        <v>28.136993637395285</v>
      </c>
      <c r="D68" s="60"/>
      <c r="E68" s="93">
        <v>33160</v>
      </c>
      <c r="F68" s="124">
        <v>42.280082114577887</v>
      </c>
      <c r="G68" s="60"/>
      <c r="H68" s="93">
        <v>17670</v>
      </c>
      <c r="I68" s="124">
        <v>22.530506075713721</v>
      </c>
      <c r="J68" s="60"/>
      <c r="K68" s="93" t="s">
        <v>26</v>
      </c>
      <c r="L68" s="124">
        <v>7.0524181723131063</v>
      </c>
      <c r="M68" s="82">
        <v>78430</v>
      </c>
      <c r="N68" s="4">
        <v>100</v>
      </c>
      <c r="O68" s="126">
        <v>60.797215928819789</v>
      </c>
    </row>
    <row r="69" spans="1:15" x14ac:dyDescent="0.25">
      <c r="A69" s="217"/>
      <c r="B69" s="127">
        <v>7.8006688206556705</v>
      </c>
      <c r="C69" s="13"/>
      <c r="D69" s="61"/>
      <c r="E69" s="127">
        <v>11.988156096573366</v>
      </c>
      <c r="F69" s="13"/>
      <c r="G69" s="61"/>
      <c r="H69" s="127">
        <v>15.706666666666665</v>
      </c>
      <c r="I69" s="129"/>
      <c r="J69" s="61"/>
      <c r="K69" s="127">
        <v>18.904877465221997</v>
      </c>
      <c r="L69" s="13"/>
      <c r="M69" s="130">
        <v>11.184029456349528</v>
      </c>
      <c r="N69" s="6"/>
      <c r="O69" s="36"/>
    </row>
    <row r="70" spans="1:15" x14ac:dyDescent="0.25">
      <c r="A70" s="15" t="s">
        <v>61</v>
      </c>
      <c r="B70" s="132"/>
      <c r="C70" s="132"/>
      <c r="D70" s="132"/>
      <c r="E70" s="132"/>
      <c r="F70" s="132"/>
      <c r="G70" s="132"/>
      <c r="H70" s="132"/>
      <c r="I70" s="132"/>
      <c r="J70" s="132"/>
      <c r="K70" s="132"/>
      <c r="L70" s="132"/>
      <c r="M70" s="132"/>
      <c r="N70" s="133"/>
      <c r="O70" s="134"/>
    </row>
    <row r="71" spans="1:15" x14ac:dyDescent="0.25">
      <c r="A71" s="216" t="s">
        <v>38</v>
      </c>
      <c r="B71" s="93">
        <v>99640</v>
      </c>
      <c r="C71" s="124">
        <v>36.311656128714851</v>
      </c>
      <c r="D71" s="60"/>
      <c r="E71" s="93">
        <v>117510</v>
      </c>
      <c r="F71" s="124">
        <v>42.822834860880818</v>
      </c>
      <c r="G71" s="60"/>
      <c r="H71" s="93">
        <v>44460</v>
      </c>
      <c r="I71" s="124">
        <v>16.203421949308506</v>
      </c>
      <c r="J71" s="60"/>
      <c r="K71" s="93" t="s">
        <v>26</v>
      </c>
      <c r="L71" s="124">
        <v>4.6620870610958258</v>
      </c>
      <c r="M71" s="82">
        <v>274400</v>
      </c>
      <c r="N71" s="4">
        <v>100</v>
      </c>
      <c r="O71" s="126">
        <v>63.409204564935784</v>
      </c>
    </row>
    <row r="72" spans="1:15" x14ac:dyDescent="0.25">
      <c r="A72" s="217"/>
      <c r="B72" s="127">
        <v>35.222898189029543</v>
      </c>
      <c r="C72" s="13"/>
      <c r="D72" s="61"/>
      <c r="E72" s="127">
        <v>42.483468728872694</v>
      </c>
      <c r="F72" s="13"/>
      <c r="G72" s="61"/>
      <c r="H72" s="127">
        <v>39.522315357196824</v>
      </c>
      <c r="I72" s="13"/>
      <c r="J72" s="61"/>
      <c r="K72" s="127">
        <v>43.726287726014284</v>
      </c>
      <c r="L72" s="13"/>
      <c r="M72" s="130">
        <v>39.131284207163866</v>
      </c>
      <c r="N72" s="6"/>
      <c r="O72" s="36"/>
    </row>
    <row r="73" spans="1:15" x14ac:dyDescent="0.25">
      <c r="A73" s="216" t="s">
        <v>40</v>
      </c>
      <c r="B73" s="93">
        <v>121180</v>
      </c>
      <c r="C73" s="124">
        <v>53.005450139534069</v>
      </c>
      <c r="D73" s="60"/>
      <c r="E73" s="93">
        <v>78760</v>
      </c>
      <c r="F73" s="124">
        <v>34.452667768942078</v>
      </c>
      <c r="G73" s="60"/>
      <c r="H73" s="93">
        <v>23470</v>
      </c>
      <c r="I73" s="124">
        <v>10.263846241328329</v>
      </c>
      <c r="J73" s="60"/>
      <c r="K73" s="93" t="s">
        <v>26</v>
      </c>
      <c r="L73" s="124">
        <v>2.2780358501955229</v>
      </c>
      <c r="M73" s="82">
        <v>228620</v>
      </c>
      <c r="N73" s="4">
        <v>100</v>
      </c>
      <c r="O73" s="126">
        <v>66.553140877857516</v>
      </c>
    </row>
    <row r="74" spans="1:15" x14ac:dyDescent="0.25">
      <c r="A74" s="217"/>
      <c r="B74" s="127">
        <v>42.836892469431262</v>
      </c>
      <c r="C74" s="13"/>
      <c r="D74" s="61"/>
      <c r="E74" s="127">
        <v>28.47644768381436</v>
      </c>
      <c r="F74" s="13"/>
      <c r="G74" s="61"/>
      <c r="H74" s="127">
        <v>20.857592376956649</v>
      </c>
      <c r="I74" s="13"/>
      <c r="J74" s="61"/>
      <c r="K74" s="127">
        <v>17.800868168301605</v>
      </c>
      <c r="L74" s="129"/>
      <c r="M74" s="130">
        <v>32.601869254836416</v>
      </c>
      <c r="N74" s="6"/>
      <c r="O74" s="36"/>
    </row>
    <row r="75" spans="1:15" x14ac:dyDescent="0.25">
      <c r="A75" s="216" t="s">
        <v>39</v>
      </c>
      <c r="B75" s="93">
        <v>62060</v>
      </c>
      <c r="C75" s="124">
        <v>31.311831862737677</v>
      </c>
      <c r="D75" s="60"/>
      <c r="E75" s="93">
        <v>80330</v>
      </c>
      <c r="F75" s="124">
        <v>40.522856032973628</v>
      </c>
      <c r="G75" s="60"/>
      <c r="H75" s="93">
        <v>44570</v>
      </c>
      <c r="I75" s="124">
        <v>22.486744459411057</v>
      </c>
      <c r="J75" s="60"/>
      <c r="K75" s="93" t="s">
        <v>26</v>
      </c>
      <c r="L75" s="124">
        <v>5.6785676448776359</v>
      </c>
      <c r="M75" s="82">
        <v>198220</v>
      </c>
      <c r="N75" s="4">
        <v>100</v>
      </c>
      <c r="O75" s="126">
        <v>61.31329384753537</v>
      </c>
    </row>
    <row r="76" spans="1:15" x14ac:dyDescent="0.25">
      <c r="A76" s="217"/>
      <c r="B76" s="127">
        <v>21.940209341539202</v>
      </c>
      <c r="C76" s="13"/>
      <c r="D76" s="61"/>
      <c r="E76" s="127">
        <v>29.040083587312949</v>
      </c>
      <c r="F76" s="13"/>
      <c r="G76" s="61"/>
      <c r="H76" s="127">
        <v>39.620092265846523</v>
      </c>
      <c r="I76" s="13"/>
      <c r="J76" s="61"/>
      <c r="K76" s="127">
        <v>38.472844105684111</v>
      </c>
      <c r="L76" s="13"/>
      <c r="M76" s="130">
        <v>28.266846537999719</v>
      </c>
      <c r="N76" s="6"/>
      <c r="O76" s="36"/>
    </row>
    <row r="77" spans="1:15" x14ac:dyDescent="0.25">
      <c r="A77" s="15" t="s">
        <v>62</v>
      </c>
      <c r="B77" s="132"/>
      <c r="C77" s="132"/>
      <c r="D77" s="132"/>
      <c r="E77" s="132"/>
      <c r="F77" s="132"/>
      <c r="G77" s="132"/>
      <c r="H77" s="132"/>
      <c r="I77" s="132"/>
      <c r="J77" s="132"/>
      <c r="K77" s="132"/>
      <c r="L77" s="132"/>
      <c r="M77" s="132"/>
      <c r="N77" s="133"/>
      <c r="O77" s="135"/>
    </row>
    <row r="78" spans="1:15" x14ac:dyDescent="0.25">
      <c r="A78" s="229" t="s">
        <v>41</v>
      </c>
      <c r="B78" s="93">
        <v>158450</v>
      </c>
      <c r="C78" s="124">
        <v>41.828308959400246</v>
      </c>
      <c r="D78" s="60"/>
      <c r="E78" s="93">
        <v>152650</v>
      </c>
      <c r="F78" s="124">
        <v>40.296182883691465</v>
      </c>
      <c r="G78" s="60"/>
      <c r="H78" s="93">
        <v>52670</v>
      </c>
      <c r="I78" s="124">
        <v>13.90211710046988</v>
      </c>
      <c r="J78" s="60"/>
      <c r="K78" s="93">
        <v>15050</v>
      </c>
      <c r="L78" s="124">
        <v>3.9733910564384143</v>
      </c>
      <c r="M78" s="82">
        <v>378820</v>
      </c>
      <c r="N78" s="4">
        <v>100</v>
      </c>
      <c r="O78" s="126">
        <v>64.272816266305099</v>
      </c>
    </row>
    <row r="79" spans="1:15" x14ac:dyDescent="0.25">
      <c r="A79" s="230"/>
      <c r="B79" s="127">
        <v>56.012980402137948</v>
      </c>
      <c r="C79" s="13"/>
      <c r="D79" s="61"/>
      <c r="E79" s="127">
        <v>55.188595682527286</v>
      </c>
      <c r="F79" s="13"/>
      <c r="G79" s="61"/>
      <c r="H79" s="127">
        <v>46.812444444444445</v>
      </c>
      <c r="I79" s="13"/>
      <c r="J79" s="61"/>
      <c r="K79" s="127">
        <v>51.445758425046137</v>
      </c>
      <c r="L79" s="129"/>
      <c r="M79" s="130">
        <v>54.021216611074905</v>
      </c>
      <c r="N79" s="6"/>
      <c r="O79" s="36"/>
    </row>
    <row r="80" spans="1:15" x14ac:dyDescent="0.25">
      <c r="A80" s="229" t="s">
        <v>42</v>
      </c>
      <c r="B80" s="93">
        <v>30360</v>
      </c>
      <c r="C80" s="124">
        <v>53.510503313125611</v>
      </c>
      <c r="D80" s="60"/>
      <c r="E80" s="93">
        <v>19120</v>
      </c>
      <c r="F80" s="124">
        <v>33.695192443253916</v>
      </c>
      <c r="G80" s="60"/>
      <c r="H80" s="93" t="s">
        <v>26</v>
      </c>
      <c r="I80" s="124">
        <v>10.965035950937544</v>
      </c>
      <c r="J80" s="60"/>
      <c r="K80" s="93" t="s">
        <v>26</v>
      </c>
      <c r="L80" s="124">
        <v>1.8292682926829267</v>
      </c>
      <c r="M80" s="82">
        <v>56740</v>
      </c>
      <c r="N80" s="4">
        <v>100</v>
      </c>
      <c r="O80" s="126">
        <v>67.412126740770248</v>
      </c>
    </row>
    <row r="81" spans="1:15" x14ac:dyDescent="0.25">
      <c r="A81" s="230"/>
      <c r="B81" s="127">
        <v>10.733576539125025</v>
      </c>
      <c r="C81" s="13"/>
      <c r="D81" s="61"/>
      <c r="E81" s="127">
        <v>6.9125840121187139</v>
      </c>
      <c r="F81" s="13"/>
      <c r="G81" s="61"/>
      <c r="H81" s="127">
        <v>5.530666666666666</v>
      </c>
      <c r="I81" s="13"/>
      <c r="J81" s="61"/>
      <c r="K81" s="127">
        <v>3.5477476245813113</v>
      </c>
      <c r="L81" s="13"/>
      <c r="M81" s="130">
        <v>8.0919167820570035</v>
      </c>
      <c r="N81" s="6"/>
      <c r="O81" s="36"/>
    </row>
    <row r="82" spans="1:15" x14ac:dyDescent="0.25">
      <c r="A82" s="229" t="s">
        <v>43</v>
      </c>
      <c r="B82" s="93">
        <v>60210</v>
      </c>
      <c r="C82" s="124">
        <v>31.688576871664793</v>
      </c>
      <c r="D82" s="131"/>
      <c r="E82" s="93">
        <v>77520</v>
      </c>
      <c r="F82" s="124">
        <v>40.793503773326741</v>
      </c>
      <c r="G82" s="60"/>
      <c r="H82" s="93">
        <v>43660</v>
      </c>
      <c r="I82" s="124">
        <v>22.976770621730573</v>
      </c>
      <c r="J82" s="60"/>
      <c r="K82" s="93" t="s">
        <v>26</v>
      </c>
      <c r="L82" s="124">
        <v>4.5411487332779004</v>
      </c>
      <c r="M82" s="82">
        <v>190020</v>
      </c>
      <c r="N82" s="69">
        <v>100</v>
      </c>
      <c r="O82" s="126">
        <v>61.621953214084911</v>
      </c>
    </row>
    <row r="83" spans="1:15" x14ac:dyDescent="0.25">
      <c r="A83" s="238"/>
      <c r="B83" s="127">
        <v>21.28545572806199</v>
      </c>
      <c r="C83" s="13"/>
      <c r="D83" s="61"/>
      <c r="E83" s="127">
        <v>28.024526657917477</v>
      </c>
      <c r="F83" s="13"/>
      <c r="G83" s="61"/>
      <c r="H83" s="127">
        <v>38.808888888888887</v>
      </c>
      <c r="I83" s="129"/>
      <c r="J83" s="61"/>
      <c r="K83" s="127">
        <v>29.492788297217853</v>
      </c>
      <c r="L83" s="13"/>
      <c r="M83" s="130">
        <v>27.097311488314325</v>
      </c>
      <c r="N83" s="6"/>
      <c r="O83" s="36"/>
    </row>
    <row r="84" spans="1:15" x14ac:dyDescent="0.25">
      <c r="A84" s="239" t="s">
        <v>82</v>
      </c>
      <c r="B84" s="93">
        <v>33860</v>
      </c>
      <c r="C84" s="124">
        <v>44.746963428979264</v>
      </c>
      <c r="D84" s="60"/>
      <c r="E84" s="93">
        <v>27310</v>
      </c>
      <c r="F84" s="124">
        <v>36.097857548803212</v>
      </c>
      <c r="G84" s="60"/>
      <c r="H84" s="93" t="s">
        <v>26</v>
      </c>
      <c r="I84" s="124">
        <v>13.156051334240889</v>
      </c>
      <c r="J84" s="60"/>
      <c r="K84" s="93" t="s">
        <v>26</v>
      </c>
      <c r="L84" s="124">
        <v>5.9991276879766327</v>
      </c>
      <c r="M84" s="82">
        <v>75660</v>
      </c>
      <c r="N84" s="4">
        <v>100</v>
      </c>
      <c r="O84" s="126">
        <v>64.580576847095088</v>
      </c>
    </row>
    <row r="85" spans="1:15" x14ac:dyDescent="0.25">
      <c r="A85" s="240"/>
      <c r="B85" s="127">
        <v>11.967987330675038</v>
      </c>
      <c r="C85" s="13"/>
      <c r="D85" s="61"/>
      <c r="E85" s="127">
        <v>9.8742936474365237</v>
      </c>
      <c r="F85" s="13"/>
      <c r="G85" s="61"/>
      <c r="H85" s="127">
        <v>8.8480000000000008</v>
      </c>
      <c r="I85" s="13"/>
      <c r="J85" s="61"/>
      <c r="K85" s="127">
        <v>15.513705653154695</v>
      </c>
      <c r="L85" s="13"/>
      <c r="M85" s="130">
        <v>10.789555118553768</v>
      </c>
      <c r="N85" s="6"/>
      <c r="O85" s="24"/>
    </row>
    <row r="86" spans="1:15" x14ac:dyDescent="0.25">
      <c r="A86" s="15" t="s">
        <v>67</v>
      </c>
      <c r="B86" s="132"/>
      <c r="C86" s="136"/>
      <c r="D86" s="137"/>
      <c r="E86" s="132"/>
      <c r="F86" s="136"/>
      <c r="G86" s="137"/>
      <c r="H86" s="132"/>
      <c r="I86" s="136"/>
      <c r="J86" s="137"/>
      <c r="K86" s="132"/>
      <c r="L86" s="136"/>
      <c r="M86" s="132"/>
      <c r="N86" s="133"/>
      <c r="O86" s="135"/>
    </row>
    <row r="87" spans="1:15" x14ac:dyDescent="0.25">
      <c r="A87" s="216" t="s">
        <v>50</v>
      </c>
      <c r="B87" s="93">
        <v>135880</v>
      </c>
      <c r="C87" s="124">
        <v>37.166754647724751</v>
      </c>
      <c r="D87" s="60"/>
      <c r="E87" s="93">
        <v>153780</v>
      </c>
      <c r="F87" s="124">
        <v>42.06078077946659</v>
      </c>
      <c r="G87" s="60"/>
      <c r="H87" s="93">
        <v>57320</v>
      </c>
      <c r="I87" s="124">
        <v>15.677677518879459</v>
      </c>
      <c r="J87" s="60"/>
      <c r="K87" s="93">
        <v>18630</v>
      </c>
      <c r="L87" s="124">
        <v>5.0947870539291982</v>
      </c>
      <c r="M87" s="82">
        <v>365610</v>
      </c>
      <c r="N87" s="4">
        <v>100</v>
      </c>
      <c r="O87" s="126">
        <v>63.038591580933286</v>
      </c>
    </row>
    <row r="88" spans="1:15" x14ac:dyDescent="0.25">
      <c r="A88" s="217"/>
      <c r="B88" s="127">
        <v>48.035250949145592</v>
      </c>
      <c r="C88" s="13"/>
      <c r="D88" s="61"/>
      <c r="E88" s="127">
        <v>55.596409216296635</v>
      </c>
      <c r="F88" s="13"/>
      <c r="G88" s="61"/>
      <c r="H88" s="127">
        <v>50.949769335383685</v>
      </c>
      <c r="I88" s="13"/>
      <c r="J88" s="61"/>
      <c r="K88" s="127">
        <v>63.668990976210004</v>
      </c>
      <c r="L88" s="129"/>
      <c r="M88" s="130">
        <v>52.137499286977352</v>
      </c>
      <c r="N88" s="6"/>
      <c r="O88" s="36"/>
    </row>
    <row r="89" spans="1:15" x14ac:dyDescent="0.25">
      <c r="A89" s="216" t="s">
        <v>51</v>
      </c>
      <c r="B89" s="93">
        <v>116530</v>
      </c>
      <c r="C89" s="124">
        <v>43.405834081435763</v>
      </c>
      <c r="D89" s="60"/>
      <c r="E89" s="93">
        <v>97900</v>
      </c>
      <c r="F89" s="124">
        <v>36.4669202144105</v>
      </c>
      <c r="G89" s="60"/>
      <c r="H89" s="93">
        <v>44580</v>
      </c>
      <c r="I89" s="124">
        <v>16.606756389291395</v>
      </c>
      <c r="J89" s="60"/>
      <c r="K89" s="93" t="s">
        <v>26</v>
      </c>
      <c r="L89" s="124">
        <v>3.5204893148623428</v>
      </c>
      <c r="M89" s="82">
        <v>268460</v>
      </c>
      <c r="N89" s="4">
        <v>100</v>
      </c>
      <c r="O89" s="126">
        <v>64.431537417384078</v>
      </c>
    </row>
    <row r="90" spans="1:15" x14ac:dyDescent="0.25">
      <c r="A90" s="217"/>
      <c r="B90" s="127">
        <v>41.191858204365012</v>
      </c>
      <c r="C90" s="13"/>
      <c r="D90" s="61"/>
      <c r="E90" s="127">
        <v>35.3937316746024</v>
      </c>
      <c r="F90" s="13"/>
      <c r="G90" s="61"/>
      <c r="H90" s="127">
        <v>39.628092194736048</v>
      </c>
      <c r="I90" s="13"/>
      <c r="J90" s="61"/>
      <c r="K90" s="127">
        <v>32.30448455017774</v>
      </c>
      <c r="L90" s="13"/>
      <c r="M90" s="130">
        <v>38.283184073926186</v>
      </c>
      <c r="N90" s="6"/>
      <c r="O90" s="36"/>
    </row>
    <row r="91" spans="1:15" x14ac:dyDescent="0.25">
      <c r="A91" s="216" t="s">
        <v>52</v>
      </c>
      <c r="B91" s="93">
        <v>30470</v>
      </c>
      <c r="C91" s="124">
        <v>45.367255188019172</v>
      </c>
      <c r="D91" s="60"/>
      <c r="E91" s="93">
        <v>24920</v>
      </c>
      <c r="F91" s="124">
        <v>37.099175276148507</v>
      </c>
      <c r="G91" s="60"/>
      <c r="H91" s="93" t="s">
        <v>26</v>
      </c>
      <c r="I91" s="124">
        <v>15.779914848006667</v>
      </c>
      <c r="J91" s="60"/>
      <c r="K91" s="93" t="s">
        <v>26</v>
      </c>
      <c r="L91" s="124">
        <v>1.7536546878256467</v>
      </c>
      <c r="M91" s="82">
        <v>67170</v>
      </c>
      <c r="N91" s="4">
        <v>100</v>
      </c>
      <c r="O91" s="126">
        <v>65.855947984848342</v>
      </c>
    </row>
    <row r="92" spans="1:15" x14ac:dyDescent="0.25">
      <c r="A92" s="217"/>
      <c r="B92" s="127">
        <v>10.772890846489398</v>
      </c>
      <c r="C92" s="129"/>
      <c r="D92" s="61"/>
      <c r="E92" s="127">
        <v>9.009859109100967</v>
      </c>
      <c r="F92" s="13"/>
      <c r="G92" s="61"/>
      <c r="H92" s="127">
        <v>9.4221384698802666</v>
      </c>
      <c r="I92" s="13"/>
      <c r="J92" s="61"/>
      <c r="K92" s="127">
        <v>4.0265244736122501</v>
      </c>
      <c r="L92" s="13"/>
      <c r="M92" s="130">
        <v>9.5793166390964579</v>
      </c>
      <c r="N92" s="6"/>
      <c r="O92" s="36"/>
    </row>
    <row r="93" spans="1:15" x14ac:dyDescent="0.25">
      <c r="A93" s="225" t="s">
        <v>19</v>
      </c>
      <c r="B93" s="82">
        <v>282880</v>
      </c>
      <c r="C93" s="138">
        <v>40.340824824596424</v>
      </c>
      <c r="D93" s="139"/>
      <c r="E93" s="82">
        <v>276600</v>
      </c>
      <c r="F93" s="138">
        <v>39.443984940961727</v>
      </c>
      <c r="G93" s="139"/>
      <c r="H93" s="82">
        <v>112500</v>
      </c>
      <c r="I93" s="138">
        <v>16.043152130511665</v>
      </c>
      <c r="J93" s="139"/>
      <c r="K93" s="82">
        <v>29260</v>
      </c>
      <c r="L93" s="138">
        <v>4.1720381039301806</v>
      </c>
      <c r="M93" s="82">
        <v>701240</v>
      </c>
      <c r="N93" s="4">
        <v>100</v>
      </c>
      <c r="O93" s="213">
        <v>63.841739649066888</v>
      </c>
    </row>
    <row r="94" spans="1:15" x14ac:dyDescent="0.25">
      <c r="A94" s="237"/>
      <c r="B94" s="90">
        <v>100</v>
      </c>
      <c r="C94" s="140"/>
      <c r="D94" s="141"/>
      <c r="E94" s="90">
        <v>100</v>
      </c>
      <c r="F94" s="140"/>
      <c r="G94" s="141"/>
      <c r="H94" s="90">
        <v>100</v>
      </c>
      <c r="I94" s="140"/>
      <c r="J94" s="141"/>
      <c r="K94" s="90">
        <v>100</v>
      </c>
      <c r="L94" s="140"/>
      <c r="M94" s="90">
        <v>100</v>
      </c>
      <c r="N94" s="70"/>
      <c r="O94" s="142"/>
    </row>
    <row r="95" spans="1:15" x14ac:dyDescent="0.25">
      <c r="A95" s="194"/>
      <c r="B95" s="194"/>
      <c r="C95" s="155"/>
      <c r="D95" s="197"/>
      <c r="E95" s="194"/>
      <c r="F95" s="155"/>
      <c r="G95" s="197"/>
      <c r="H95" s="194"/>
      <c r="I95" s="155"/>
      <c r="J95" s="197"/>
      <c r="K95" s="194"/>
      <c r="L95" s="155"/>
      <c r="M95" s="194"/>
      <c r="N95" s="195"/>
      <c r="O95" s="194"/>
    </row>
    <row r="97" spans="1:15" x14ac:dyDescent="0.25">
      <c r="A97" s="220" t="s">
        <v>110</v>
      </c>
      <c r="B97" s="220"/>
      <c r="C97" s="220"/>
      <c r="D97" s="220"/>
      <c r="E97" s="220"/>
      <c r="F97" s="220"/>
      <c r="G97" s="220"/>
      <c r="H97" s="220"/>
      <c r="I97" s="220"/>
      <c r="J97" s="220"/>
      <c r="K97" s="220"/>
      <c r="L97" s="220"/>
      <c r="M97" s="220"/>
      <c r="N97" s="220"/>
      <c r="O97" s="220"/>
    </row>
    <row r="98" spans="1:15" x14ac:dyDescent="0.25">
      <c r="A98" s="75"/>
      <c r="B98" s="75"/>
      <c r="C98" s="64"/>
      <c r="D98" s="75"/>
      <c r="E98" s="75"/>
      <c r="F98" s="64"/>
      <c r="G98" s="75"/>
      <c r="H98" s="75"/>
      <c r="I98" s="64"/>
      <c r="J98" s="75"/>
      <c r="K98" s="75"/>
      <c r="L98" s="64"/>
      <c r="M98" s="75"/>
      <c r="N98" s="64"/>
      <c r="O98" s="75"/>
    </row>
    <row r="99" spans="1:15" x14ac:dyDescent="0.25">
      <c r="A99" s="220" t="s">
        <v>60</v>
      </c>
      <c r="B99" s="222" t="s">
        <v>75</v>
      </c>
      <c r="C99" s="222"/>
      <c r="D99" s="59"/>
      <c r="E99" s="222" t="s">
        <v>69</v>
      </c>
      <c r="F99" s="222"/>
      <c r="G99" s="59"/>
      <c r="H99" s="222" t="s">
        <v>70</v>
      </c>
      <c r="I99" s="222"/>
      <c r="J99" s="59"/>
      <c r="K99" s="222" t="s">
        <v>76</v>
      </c>
      <c r="L99" s="222"/>
      <c r="M99" s="223" t="s">
        <v>19</v>
      </c>
      <c r="N99" s="223"/>
      <c r="O99" s="15" t="s">
        <v>72</v>
      </c>
    </row>
    <row r="100" spans="1:15" x14ac:dyDescent="0.25">
      <c r="A100" s="243"/>
      <c r="B100" s="76" t="s">
        <v>12</v>
      </c>
      <c r="C100" s="76" t="s">
        <v>13</v>
      </c>
      <c r="D100" s="77"/>
      <c r="E100" s="76" t="s">
        <v>12</v>
      </c>
      <c r="F100" s="76" t="s">
        <v>13</v>
      </c>
      <c r="G100" s="77"/>
      <c r="H100" s="76" t="s">
        <v>12</v>
      </c>
      <c r="I100" s="76" t="s">
        <v>13</v>
      </c>
      <c r="J100" s="77"/>
      <c r="K100" s="76" t="s">
        <v>12</v>
      </c>
      <c r="L100" s="76" t="s">
        <v>13</v>
      </c>
      <c r="M100" s="78" t="s">
        <v>12</v>
      </c>
      <c r="N100" s="78" t="s">
        <v>13</v>
      </c>
      <c r="O100" s="123"/>
    </row>
    <row r="101" spans="1:15" x14ac:dyDescent="0.25">
      <c r="A101" s="216" t="s">
        <v>33</v>
      </c>
      <c r="B101" s="93">
        <v>9610</v>
      </c>
      <c r="C101" s="150">
        <v>40.664409648751587</v>
      </c>
      <c r="D101" s="60"/>
      <c r="E101" s="93">
        <v>11030</v>
      </c>
      <c r="F101" s="150">
        <v>46.682183664832841</v>
      </c>
      <c r="G101" s="60"/>
      <c r="H101" s="93" t="s">
        <v>26</v>
      </c>
      <c r="I101" s="150">
        <v>12.348709267879814</v>
      </c>
      <c r="J101" s="60"/>
      <c r="K101" s="93" t="s">
        <v>26</v>
      </c>
      <c r="L101" s="150">
        <v>0.3046974185357596</v>
      </c>
      <c r="M101" s="82">
        <v>23630</v>
      </c>
      <c r="N101" s="4">
        <v>100</v>
      </c>
      <c r="O101" s="151">
        <v>65.316195539636496</v>
      </c>
    </row>
    <row r="102" spans="1:15" x14ac:dyDescent="0.25">
      <c r="A102" s="217"/>
      <c r="B102" s="152">
        <v>4.8945599022004886</v>
      </c>
      <c r="C102" s="13"/>
      <c r="D102" s="61"/>
      <c r="E102" s="152">
        <v>3.5863373907615479</v>
      </c>
      <c r="F102" s="13"/>
      <c r="G102" s="61"/>
      <c r="H102" s="152">
        <v>1.9664397870476449</v>
      </c>
      <c r="I102" s="13"/>
      <c r="J102" s="61"/>
      <c r="K102" s="152">
        <v>0.18382822273852989</v>
      </c>
      <c r="L102" s="13"/>
      <c r="M102" s="153">
        <v>3.4174017045068341</v>
      </c>
      <c r="N102" s="6"/>
      <c r="O102" s="36"/>
    </row>
    <row r="103" spans="1:15" x14ac:dyDescent="0.25">
      <c r="A103" s="216" t="s">
        <v>34</v>
      </c>
      <c r="B103" s="93">
        <v>66650</v>
      </c>
      <c r="C103" s="150">
        <v>38.266381136646785</v>
      </c>
      <c r="D103" s="60"/>
      <c r="E103" s="93">
        <v>71620</v>
      </c>
      <c r="F103" s="150">
        <v>41.119193473380832</v>
      </c>
      <c r="G103" s="60"/>
      <c r="H103" s="93">
        <v>31540</v>
      </c>
      <c r="I103" s="150">
        <v>18.110105121742574</v>
      </c>
      <c r="J103" s="60"/>
      <c r="K103" s="93" t="s">
        <v>26</v>
      </c>
      <c r="L103" s="150">
        <v>2.5043202682298098</v>
      </c>
      <c r="M103" s="82">
        <v>174180</v>
      </c>
      <c r="N103" s="4">
        <v>100</v>
      </c>
      <c r="O103" s="151">
        <v>63.551814975882316</v>
      </c>
    </row>
    <row r="104" spans="1:15" x14ac:dyDescent="0.25">
      <c r="A104" s="217"/>
      <c r="B104" s="152">
        <v>33.950692746536262</v>
      </c>
      <c r="C104" s="13"/>
      <c r="D104" s="61"/>
      <c r="E104" s="152">
        <v>23.285021327507284</v>
      </c>
      <c r="F104" s="13"/>
      <c r="G104" s="61"/>
      <c r="H104" s="152">
        <v>21.2574971359256</v>
      </c>
      <c r="I104" s="13"/>
      <c r="J104" s="61"/>
      <c r="K104" s="152">
        <v>11.136926494242601</v>
      </c>
      <c r="L104" s="13"/>
      <c r="M104" s="153">
        <v>25.189996254307907</v>
      </c>
      <c r="N104" s="6"/>
      <c r="O104" s="36"/>
    </row>
    <row r="105" spans="1:15" x14ac:dyDescent="0.25">
      <c r="A105" s="216" t="s">
        <v>35</v>
      </c>
      <c r="B105" s="93">
        <v>65820</v>
      </c>
      <c r="C105" s="150">
        <v>26.172345645630124</v>
      </c>
      <c r="D105" s="60"/>
      <c r="E105" s="93">
        <v>111730</v>
      </c>
      <c r="F105" s="150">
        <v>44.42805279084471</v>
      </c>
      <c r="G105" s="60"/>
      <c r="H105" s="93">
        <v>57720</v>
      </c>
      <c r="I105" s="150">
        <v>22.950656704429324</v>
      </c>
      <c r="J105" s="60"/>
      <c r="K105" s="93">
        <v>16210</v>
      </c>
      <c r="L105" s="150">
        <v>6.4489448590958443</v>
      </c>
      <c r="M105" s="82">
        <v>251480</v>
      </c>
      <c r="N105" s="4">
        <v>100</v>
      </c>
      <c r="O105" s="151">
        <v>60.015321301451984</v>
      </c>
    </row>
    <row r="106" spans="1:15" x14ac:dyDescent="0.25">
      <c r="A106" s="217"/>
      <c r="B106" s="152">
        <v>33.526385493072539</v>
      </c>
      <c r="C106" s="13"/>
      <c r="D106" s="61"/>
      <c r="E106" s="152">
        <v>36.324711298377025</v>
      </c>
      <c r="F106" s="13"/>
      <c r="G106" s="61"/>
      <c r="H106" s="152">
        <v>38.895478131949588</v>
      </c>
      <c r="I106" s="13"/>
      <c r="J106" s="61"/>
      <c r="K106" s="152">
        <v>41.407307171853859</v>
      </c>
      <c r="L106" s="13"/>
      <c r="M106" s="153">
        <v>36.369802490668306</v>
      </c>
      <c r="N106" s="6"/>
      <c r="O106" s="36"/>
    </row>
    <row r="107" spans="1:15" x14ac:dyDescent="0.25">
      <c r="A107" s="216" t="s">
        <v>36</v>
      </c>
      <c r="B107" s="93">
        <v>31600</v>
      </c>
      <c r="C107" s="150">
        <v>20.868169750762767</v>
      </c>
      <c r="D107" s="60"/>
      <c r="E107" s="93">
        <v>76470</v>
      </c>
      <c r="F107" s="150">
        <v>50.507191821531883</v>
      </c>
      <c r="G107" s="60"/>
      <c r="H107" s="93">
        <v>34670</v>
      </c>
      <c r="I107" s="150">
        <v>22.895616224855043</v>
      </c>
      <c r="J107" s="60"/>
      <c r="K107" s="93">
        <v>8680</v>
      </c>
      <c r="L107" s="150">
        <v>5.7290222028503122</v>
      </c>
      <c r="M107" s="82">
        <v>151420</v>
      </c>
      <c r="N107" s="4">
        <v>100</v>
      </c>
      <c r="O107" s="151">
        <v>59.567713467133721</v>
      </c>
    </row>
    <row r="108" spans="1:15" x14ac:dyDescent="0.25">
      <c r="A108" s="217"/>
      <c r="B108" s="152">
        <v>16.095660146699267</v>
      </c>
      <c r="C108" s="13"/>
      <c r="D108" s="61"/>
      <c r="E108" s="152">
        <v>24.864427278401998</v>
      </c>
      <c r="F108" s="13"/>
      <c r="G108" s="61"/>
      <c r="H108" s="152">
        <v>23.36343419367882</v>
      </c>
      <c r="I108" s="13"/>
      <c r="J108" s="61"/>
      <c r="K108" s="152">
        <v>22.148747670232595</v>
      </c>
      <c r="L108" s="13"/>
      <c r="M108" s="153">
        <v>21.898848958943454</v>
      </c>
      <c r="N108" s="6"/>
      <c r="O108" s="36"/>
    </row>
    <row r="109" spans="1:15" x14ac:dyDescent="0.25">
      <c r="A109" s="216" t="s">
        <v>37</v>
      </c>
      <c r="B109" s="93">
        <v>22640</v>
      </c>
      <c r="C109" s="150">
        <v>24.949585110251579</v>
      </c>
      <c r="D109" s="60"/>
      <c r="E109" s="93">
        <v>36730</v>
      </c>
      <c r="F109" s="150">
        <v>40.468555434339429</v>
      </c>
      <c r="G109" s="60"/>
      <c r="H109" s="93">
        <v>21540</v>
      </c>
      <c r="I109" s="150">
        <v>23.738525791486222</v>
      </c>
      <c r="J109" s="60"/>
      <c r="K109" s="93">
        <v>9840</v>
      </c>
      <c r="L109" s="150">
        <v>10.843333663922774</v>
      </c>
      <c r="M109" s="82">
        <v>90750</v>
      </c>
      <c r="N109" s="4">
        <v>100</v>
      </c>
      <c r="O109" s="151">
        <v>58.010774753725805</v>
      </c>
    </row>
    <row r="110" spans="1:15" x14ac:dyDescent="0.25">
      <c r="A110" s="217"/>
      <c r="B110" s="152">
        <v>11.532701711491443</v>
      </c>
      <c r="C110" s="13"/>
      <c r="D110" s="61"/>
      <c r="E110" s="152">
        <v>11.939502704952144</v>
      </c>
      <c r="F110" s="13"/>
      <c r="G110" s="61"/>
      <c r="H110" s="152">
        <v>14.517150751398342</v>
      </c>
      <c r="I110" s="13"/>
      <c r="J110" s="61"/>
      <c r="K110" s="152">
        <v>25.123190440932419</v>
      </c>
      <c r="L110" s="13"/>
      <c r="M110" s="153">
        <v>13.123950591573493</v>
      </c>
      <c r="N110" s="6"/>
      <c r="O110" s="36"/>
    </row>
    <row r="111" spans="1:15" x14ac:dyDescent="0.25">
      <c r="A111" s="15" t="s">
        <v>61</v>
      </c>
      <c r="B111" s="132"/>
      <c r="C111" s="132"/>
      <c r="D111" s="132"/>
      <c r="E111" s="132"/>
      <c r="F111" s="132"/>
      <c r="G111" s="132"/>
      <c r="H111" s="132"/>
      <c r="I111" s="132"/>
      <c r="J111" s="132"/>
      <c r="K111" s="132"/>
      <c r="L111" s="132"/>
      <c r="M111" s="132"/>
      <c r="N111" s="133"/>
      <c r="O111" s="134"/>
    </row>
    <row r="112" spans="1:15" x14ac:dyDescent="0.25">
      <c r="A112" s="216" t="s">
        <v>38</v>
      </c>
      <c r="B112" s="93">
        <v>69340</v>
      </c>
      <c r="C112" s="150">
        <v>25.149791814765919</v>
      </c>
      <c r="D112" s="60"/>
      <c r="E112" s="93">
        <v>126260</v>
      </c>
      <c r="F112" s="150">
        <v>45.792046888827635</v>
      </c>
      <c r="G112" s="60"/>
      <c r="H112" s="93">
        <v>65270</v>
      </c>
      <c r="I112" s="150">
        <v>23.67109634551495</v>
      </c>
      <c r="J112" s="60"/>
      <c r="K112" s="93">
        <v>14850</v>
      </c>
      <c r="L112" s="150">
        <v>5.3870649508914976</v>
      </c>
      <c r="M112" s="82">
        <f>SUM(K112+H112+E112+B112)</f>
        <v>275720</v>
      </c>
      <c r="N112" s="4">
        <v>100</v>
      </c>
      <c r="O112" s="126">
        <v>59.956149444177974</v>
      </c>
    </row>
    <row r="113" spans="1:15" x14ac:dyDescent="0.25">
      <c r="A113" s="217"/>
      <c r="B113" s="152">
        <v>35.321264479059487</v>
      </c>
      <c r="C113" s="13"/>
      <c r="D113" s="61"/>
      <c r="E113" s="152">
        <v>41.047648772367872</v>
      </c>
      <c r="F113" s="13"/>
      <c r="G113" s="61"/>
      <c r="H113" s="152">
        <v>43.982074263764403</v>
      </c>
      <c r="I113" s="13"/>
      <c r="J113" s="61"/>
      <c r="K113" s="152">
        <v>37.923198692743703</v>
      </c>
      <c r="L113" s="13"/>
      <c r="M113" s="153">
        <v>39.874583850356785</v>
      </c>
      <c r="N113" s="6"/>
      <c r="O113" s="36"/>
    </row>
    <row r="114" spans="1:15" x14ac:dyDescent="0.25">
      <c r="A114" s="216" t="s">
        <v>40</v>
      </c>
      <c r="B114" s="93">
        <v>77140</v>
      </c>
      <c r="C114" s="150">
        <v>36.407618058669435</v>
      </c>
      <c r="D114" s="60"/>
      <c r="E114" s="93">
        <v>90870</v>
      </c>
      <c r="F114" s="150">
        <v>42.893351898614682</v>
      </c>
      <c r="G114" s="60"/>
      <c r="H114" s="93">
        <v>36550</v>
      </c>
      <c r="I114" s="150">
        <v>17.252023694333658</v>
      </c>
      <c r="J114" s="60"/>
      <c r="K114" s="93" t="s">
        <v>26</v>
      </c>
      <c r="L114" s="150">
        <v>3.4470063483822249</v>
      </c>
      <c r="M114" s="82">
        <v>211860</v>
      </c>
      <c r="N114" s="4">
        <v>100</v>
      </c>
      <c r="O114" s="126">
        <v>63.180196064347641</v>
      </c>
    </row>
    <row r="115" spans="1:15" x14ac:dyDescent="0.25">
      <c r="A115" s="217"/>
      <c r="B115" s="152">
        <v>39.290844446255562</v>
      </c>
      <c r="C115" s="13"/>
      <c r="D115" s="61"/>
      <c r="E115" s="152">
        <v>29.545099875156055</v>
      </c>
      <c r="F115" s="13"/>
      <c r="G115" s="61"/>
      <c r="H115" s="152">
        <v>24.631713727340117</v>
      </c>
      <c r="I115" s="13"/>
      <c r="J115" s="61"/>
      <c r="K115" s="152">
        <v>18.646274830209876</v>
      </c>
      <c r="L115" s="13"/>
      <c r="M115" s="153">
        <v>30.640328118266041</v>
      </c>
      <c r="N115" s="6"/>
      <c r="O115" s="36"/>
    </row>
    <row r="116" spans="1:15" x14ac:dyDescent="0.25">
      <c r="A116" s="216" t="s">
        <v>39</v>
      </c>
      <c r="B116" s="93">
        <v>49840</v>
      </c>
      <c r="C116" s="150">
        <v>24.446602608435477</v>
      </c>
      <c r="D116" s="60"/>
      <c r="E116" s="93">
        <v>90450</v>
      </c>
      <c r="F116" s="150">
        <v>44.365965753861396</v>
      </c>
      <c r="G116" s="60"/>
      <c r="H116" s="93">
        <v>46570</v>
      </c>
      <c r="I116" s="150">
        <v>22.844165845092874</v>
      </c>
      <c r="J116" s="60"/>
      <c r="K116" s="93">
        <v>17020</v>
      </c>
      <c r="L116" s="150">
        <v>8.34326579261025</v>
      </c>
      <c r="M116" s="82">
        <f t="shared" ref="M116" si="0">SUM(K116+H116+E116+B116)</f>
        <v>203880</v>
      </c>
      <c r="N116" s="4">
        <v>100</v>
      </c>
      <c r="O116" s="126">
        <v>59.21750085064118</v>
      </c>
    </row>
    <row r="117" spans="1:15" x14ac:dyDescent="0.25">
      <c r="A117" s="217"/>
      <c r="B117" s="152">
        <v>25.387891074684948</v>
      </c>
      <c r="C117" s="13"/>
      <c r="D117" s="61"/>
      <c r="E117" s="152">
        <v>29.40725135247607</v>
      </c>
      <c r="F117" s="13"/>
      <c r="G117" s="61"/>
      <c r="H117" s="152">
        <v>31.386212008895477</v>
      </c>
      <c r="I117" s="13"/>
      <c r="J117" s="61"/>
      <c r="K117" s="152">
        <v>43.430526477046413</v>
      </c>
      <c r="L117" s="13"/>
      <c r="M117" s="153">
        <v>29.485088031377177</v>
      </c>
      <c r="N117" s="6"/>
      <c r="O117" s="36"/>
    </row>
    <row r="118" spans="1:15" x14ac:dyDescent="0.25">
      <c r="A118" s="15" t="s">
        <v>62</v>
      </c>
      <c r="B118" s="132"/>
      <c r="C118" s="132"/>
      <c r="D118" s="132"/>
      <c r="E118" s="132"/>
      <c r="F118" s="132"/>
      <c r="G118" s="132"/>
      <c r="H118" s="132"/>
      <c r="I118" s="132"/>
      <c r="J118" s="132"/>
      <c r="K118" s="132"/>
      <c r="L118" s="132"/>
      <c r="M118" s="132"/>
      <c r="N118" s="133"/>
      <c r="O118" s="135"/>
    </row>
    <row r="119" spans="1:15" x14ac:dyDescent="0.25">
      <c r="A119" s="229" t="s">
        <v>41</v>
      </c>
      <c r="B119" s="93">
        <v>100030</v>
      </c>
      <c r="C119" s="150">
        <v>28.855790284472988</v>
      </c>
      <c r="D119" s="60"/>
      <c r="E119" s="93">
        <v>158070</v>
      </c>
      <c r="F119" s="150">
        <v>45.601645506446147</v>
      </c>
      <c r="G119" s="60"/>
      <c r="H119" s="93">
        <v>72590</v>
      </c>
      <c r="I119" s="150">
        <v>20.941838963077075</v>
      </c>
      <c r="J119" s="60"/>
      <c r="K119" s="93">
        <v>15950</v>
      </c>
      <c r="L119" s="150">
        <v>4.6007252460037913</v>
      </c>
      <c r="M119" s="82">
        <v>346640</v>
      </c>
      <c r="N119" s="4">
        <v>100</v>
      </c>
      <c r="O119" s="126">
        <v>61.07545277936984</v>
      </c>
    </row>
    <row r="120" spans="1:15" x14ac:dyDescent="0.25">
      <c r="A120" s="230"/>
      <c r="B120" s="152">
        <v>50.950748526632673</v>
      </c>
      <c r="C120" s="13"/>
      <c r="D120" s="61"/>
      <c r="E120" s="152">
        <v>51.392140033291724</v>
      </c>
      <c r="F120" s="129"/>
      <c r="G120" s="61"/>
      <c r="H120" s="152">
        <v>48.920412426713391</v>
      </c>
      <c r="I120" s="13"/>
      <c r="J120" s="61"/>
      <c r="K120" s="152">
        <v>40.716911764705884</v>
      </c>
      <c r="L120" s="13"/>
      <c r="M120" s="153">
        <v>50.131677708504164</v>
      </c>
      <c r="N120" s="6"/>
      <c r="O120" s="36"/>
    </row>
    <row r="121" spans="1:15" x14ac:dyDescent="0.25">
      <c r="A121" s="229" t="s">
        <v>42</v>
      </c>
      <c r="B121" s="93">
        <v>20520</v>
      </c>
      <c r="C121" s="150">
        <v>28.224563913498045</v>
      </c>
      <c r="D121" s="60"/>
      <c r="E121" s="93">
        <v>33100</v>
      </c>
      <c r="F121" s="150">
        <v>45.540086942166951</v>
      </c>
      <c r="G121" s="60"/>
      <c r="H121" s="93">
        <v>15100</v>
      </c>
      <c r="I121" s="150">
        <v>20.767072029934518</v>
      </c>
      <c r="J121" s="60"/>
      <c r="K121" s="93" t="s">
        <v>26</v>
      </c>
      <c r="L121" s="150">
        <v>5.4682771144004843</v>
      </c>
      <c r="M121" s="82">
        <v>72690</v>
      </c>
      <c r="N121" s="4">
        <v>100</v>
      </c>
      <c r="O121" s="126">
        <v>61.307878740921154</v>
      </c>
    </row>
    <row r="122" spans="1:15" x14ac:dyDescent="0.25">
      <c r="A122" s="230"/>
      <c r="B122" s="152">
        <v>10.450847854766987</v>
      </c>
      <c r="C122" s="13"/>
      <c r="D122" s="61"/>
      <c r="E122" s="152">
        <v>10.762588431127757</v>
      </c>
      <c r="F122" s="13"/>
      <c r="G122" s="61"/>
      <c r="H122" s="152">
        <v>10.173192263629623</v>
      </c>
      <c r="I122" s="13"/>
      <c r="J122" s="61"/>
      <c r="K122" s="152">
        <v>10.14859068627451</v>
      </c>
      <c r="L122" s="13"/>
      <c r="M122" s="153">
        <v>10.512812725518865</v>
      </c>
      <c r="N122" s="6"/>
      <c r="O122" s="36"/>
    </row>
    <row r="123" spans="1:15" x14ac:dyDescent="0.25">
      <c r="A123" s="229" t="s">
        <v>43</v>
      </c>
      <c r="B123" s="93">
        <v>45690</v>
      </c>
      <c r="C123" s="150">
        <v>24.357334015716127</v>
      </c>
      <c r="D123" s="60"/>
      <c r="E123" s="93">
        <v>83790</v>
      </c>
      <c r="F123" s="150">
        <v>44.669950633869639</v>
      </c>
      <c r="G123" s="60"/>
      <c r="H123" s="93">
        <v>42190</v>
      </c>
      <c r="I123" s="150">
        <v>22.491443559479258</v>
      </c>
      <c r="J123" s="60"/>
      <c r="K123" s="93">
        <v>15910</v>
      </c>
      <c r="L123" s="150">
        <v>8.4812717909349722</v>
      </c>
      <c r="M123" s="82">
        <v>187580</v>
      </c>
      <c r="N123" s="69">
        <v>100</v>
      </c>
      <c r="O123" s="126">
        <v>59.139566066961621</v>
      </c>
    </row>
    <row r="124" spans="1:15" x14ac:dyDescent="0.25">
      <c r="A124" s="238"/>
      <c r="B124" s="152">
        <v>23.272836556828427</v>
      </c>
      <c r="C124" s="13"/>
      <c r="D124" s="61"/>
      <c r="E124" s="152">
        <v>27.241664065751142</v>
      </c>
      <c r="F124" s="13"/>
      <c r="G124" s="61"/>
      <c r="H124" s="152">
        <v>28.431161129456161</v>
      </c>
      <c r="I124" s="13"/>
      <c r="J124" s="61"/>
      <c r="K124" s="152">
        <v>40.61734068627451</v>
      </c>
      <c r="L124" s="13"/>
      <c r="M124" s="153">
        <v>27.127777271603172</v>
      </c>
      <c r="N124" s="6"/>
      <c r="O124" s="36"/>
    </row>
    <row r="125" spans="1:15" x14ac:dyDescent="0.25">
      <c r="A125" s="239" t="s">
        <v>82</v>
      </c>
      <c r="B125" s="93">
        <v>30080</v>
      </c>
      <c r="C125" s="150">
        <v>35.584861028976938</v>
      </c>
      <c r="D125" s="60"/>
      <c r="E125" s="93">
        <v>32620</v>
      </c>
      <c r="F125" s="150">
        <v>38.574807806031934</v>
      </c>
      <c r="G125" s="60"/>
      <c r="H125" s="93">
        <v>18510</v>
      </c>
      <c r="I125" s="150">
        <v>21.894736842105264</v>
      </c>
      <c r="J125" s="60"/>
      <c r="K125" s="93" t="s">
        <v>26</v>
      </c>
      <c r="L125" s="150">
        <v>3.9455943228858663</v>
      </c>
      <c r="M125" s="82">
        <v>84550</v>
      </c>
      <c r="N125" s="4">
        <v>100</v>
      </c>
      <c r="O125" s="126">
        <v>62.314365330658951</v>
      </c>
    </row>
    <row r="126" spans="1:15" x14ac:dyDescent="0.25">
      <c r="A126" s="240"/>
      <c r="B126" s="152">
        <v>15.325567061771912</v>
      </c>
      <c r="C126" s="13"/>
      <c r="D126" s="61"/>
      <c r="E126" s="152">
        <v>10.603607469829381</v>
      </c>
      <c r="F126" s="129"/>
      <c r="G126" s="61"/>
      <c r="H126" s="152">
        <v>12.475234180200822</v>
      </c>
      <c r="I126" s="129"/>
      <c r="J126" s="61"/>
      <c r="K126" s="152">
        <v>8.5171568627450984</v>
      </c>
      <c r="L126" s="129"/>
      <c r="M126" s="153">
        <v>12.227732294373798</v>
      </c>
      <c r="N126" s="154"/>
      <c r="O126" s="36"/>
    </row>
    <row r="127" spans="1:15" x14ac:dyDescent="0.25">
      <c r="A127" s="15" t="s">
        <v>67</v>
      </c>
      <c r="B127" s="132"/>
      <c r="C127" s="136"/>
      <c r="D127" s="137"/>
      <c r="E127" s="132"/>
      <c r="F127" s="155"/>
      <c r="G127" s="137"/>
      <c r="H127" s="132"/>
      <c r="I127" s="136"/>
      <c r="J127" s="137"/>
      <c r="K127" s="132"/>
      <c r="L127" s="136"/>
      <c r="M127" s="132"/>
      <c r="N127" s="133"/>
      <c r="O127" s="135"/>
    </row>
    <row r="128" spans="1:15" x14ac:dyDescent="0.25">
      <c r="A128" s="216" t="s">
        <v>50</v>
      </c>
      <c r="B128" s="93">
        <v>79960</v>
      </c>
      <c r="C128" s="150">
        <v>23.997659028496827</v>
      </c>
      <c r="D128" s="60"/>
      <c r="E128" s="93">
        <v>158970</v>
      </c>
      <c r="F128" s="150">
        <v>47.710499857440837</v>
      </c>
      <c r="G128" s="60"/>
      <c r="H128" s="93">
        <v>77230</v>
      </c>
      <c r="I128" s="150">
        <v>23.17831900238599</v>
      </c>
      <c r="J128" s="60"/>
      <c r="K128" s="93">
        <v>17040</v>
      </c>
      <c r="L128" s="150">
        <v>5.1135221116763452</v>
      </c>
      <c r="M128" s="82">
        <v>333200</v>
      </c>
      <c r="N128" s="4">
        <v>100</v>
      </c>
      <c r="O128" s="156">
        <v>60.187928765050948</v>
      </c>
    </row>
    <row r="129" spans="1:15" x14ac:dyDescent="0.25">
      <c r="A129" s="217"/>
      <c r="B129" s="152">
        <v>40.729119443354946</v>
      </c>
      <c r="C129" s="13"/>
      <c r="D129" s="61"/>
      <c r="E129" s="152">
        <v>51.683117457344984</v>
      </c>
      <c r="F129" s="13"/>
      <c r="G129" s="61"/>
      <c r="H129" s="152">
        <v>52.044612170631446</v>
      </c>
      <c r="I129" s="13"/>
      <c r="J129" s="61"/>
      <c r="K129" s="152">
        <v>43.50090637526489</v>
      </c>
      <c r="L129" s="13"/>
      <c r="M129" s="153">
        <v>48.18716917826049</v>
      </c>
      <c r="N129" s="6"/>
      <c r="O129" s="36"/>
    </row>
    <row r="130" spans="1:15" x14ac:dyDescent="0.25">
      <c r="A130" s="216" t="s">
        <v>51</v>
      </c>
      <c r="B130" s="93">
        <v>93540</v>
      </c>
      <c r="C130" s="150">
        <v>33.813732400730181</v>
      </c>
      <c r="D130" s="60"/>
      <c r="E130" s="93">
        <v>118160</v>
      </c>
      <c r="F130" s="150">
        <v>42.712140107357804</v>
      </c>
      <c r="G130" s="60"/>
      <c r="H130" s="93">
        <v>51410</v>
      </c>
      <c r="I130" s="150">
        <v>18.581937139655516</v>
      </c>
      <c r="J130" s="60"/>
      <c r="K130" s="93">
        <v>13530</v>
      </c>
      <c r="L130" s="150">
        <v>4.8921903522565025</v>
      </c>
      <c r="M130" s="82">
        <v>276640</v>
      </c>
      <c r="N130" s="4">
        <v>100</v>
      </c>
      <c r="O130" s="156">
        <v>62.03291766515742</v>
      </c>
    </row>
    <row r="131" spans="1:15" x14ac:dyDescent="0.25">
      <c r="A131" s="217"/>
      <c r="B131" s="152">
        <v>47.64897946709182</v>
      </c>
      <c r="C131" s="13"/>
      <c r="D131" s="61"/>
      <c r="E131" s="152">
        <v>38.415847378277149</v>
      </c>
      <c r="F131" s="13"/>
      <c r="G131" s="61"/>
      <c r="H131" s="152">
        <v>34.642496125075809</v>
      </c>
      <c r="I131" s="13"/>
      <c r="J131" s="61"/>
      <c r="K131" s="152">
        <v>34.554599535323106</v>
      </c>
      <c r="L131" s="13"/>
      <c r="M131" s="153">
        <v>40.008821913053538</v>
      </c>
      <c r="N131" s="6"/>
      <c r="O131" s="36"/>
    </row>
    <row r="132" spans="1:15" x14ac:dyDescent="0.25">
      <c r="A132" s="216" t="s">
        <v>52</v>
      </c>
      <c r="B132" s="93">
        <v>22820</v>
      </c>
      <c r="C132" s="150">
        <v>27.953932859593237</v>
      </c>
      <c r="D132" s="60"/>
      <c r="E132" s="93">
        <v>30450</v>
      </c>
      <c r="F132" s="150">
        <v>37.311933349669197</v>
      </c>
      <c r="G132" s="60"/>
      <c r="H132" s="93">
        <v>19750</v>
      </c>
      <c r="I132" s="150">
        <v>24.20362656211713</v>
      </c>
      <c r="J132" s="60"/>
      <c r="K132" s="93" t="s">
        <v>26</v>
      </c>
      <c r="L132" s="150">
        <v>10.530507228620436</v>
      </c>
      <c r="M132" s="82">
        <v>81620</v>
      </c>
      <c r="N132" s="4">
        <v>100</v>
      </c>
      <c r="O132" s="156">
        <v>58.494703292195162</v>
      </c>
    </row>
    <row r="133" spans="1:15" x14ac:dyDescent="0.25">
      <c r="A133" s="217"/>
      <c r="B133" s="152">
        <v>11.621901089553226</v>
      </c>
      <c r="C133" s="13"/>
      <c r="D133" s="61"/>
      <c r="E133" s="152">
        <v>9.9010351643778609</v>
      </c>
      <c r="F133" s="13"/>
      <c r="G133" s="61"/>
      <c r="H133" s="152">
        <v>13.312891704292742</v>
      </c>
      <c r="I133" s="13"/>
      <c r="J133" s="61"/>
      <c r="K133" s="152">
        <v>21.944494089412007</v>
      </c>
      <c r="L133" s="13"/>
      <c r="M133" s="153">
        <v>11.804008908685969</v>
      </c>
      <c r="N133" s="6"/>
      <c r="O133" s="36"/>
    </row>
    <row r="134" spans="1:15" x14ac:dyDescent="0.25">
      <c r="A134" s="225" t="s">
        <v>19</v>
      </c>
      <c r="B134" s="82">
        <v>196320</v>
      </c>
      <c r="C134" s="157">
        <v>28.391953258322967</v>
      </c>
      <c r="D134" s="139"/>
      <c r="E134" s="82">
        <v>307580</v>
      </c>
      <c r="F134" s="157">
        <v>44.483267289503367</v>
      </c>
      <c r="G134" s="139"/>
      <c r="H134" s="82">
        <v>148390</v>
      </c>
      <c r="I134" s="157">
        <v>21.460388164174354</v>
      </c>
      <c r="J134" s="139"/>
      <c r="K134" s="82">
        <v>39170</v>
      </c>
      <c r="L134" s="157">
        <v>5.6643912879993055</v>
      </c>
      <c r="M134" s="82">
        <v>691460</v>
      </c>
      <c r="N134" s="4">
        <v>100</v>
      </c>
      <c r="O134" s="214">
        <v>60.726215373313728</v>
      </c>
    </row>
    <row r="135" spans="1:15" x14ac:dyDescent="0.25">
      <c r="A135" s="237"/>
      <c r="B135" s="90">
        <v>100</v>
      </c>
      <c r="C135" s="5"/>
      <c r="D135" s="141"/>
      <c r="E135" s="90">
        <v>100</v>
      </c>
      <c r="F135" s="5"/>
      <c r="G135" s="141"/>
      <c r="H135" s="90">
        <v>100</v>
      </c>
      <c r="I135" s="5"/>
      <c r="J135" s="141"/>
      <c r="K135" s="90">
        <v>100</v>
      </c>
      <c r="L135" s="5"/>
      <c r="M135" s="90">
        <v>100</v>
      </c>
      <c r="N135" s="70"/>
      <c r="O135" s="142"/>
    </row>
    <row r="136" spans="1:15" x14ac:dyDescent="0.25">
      <c r="A136" s="194"/>
      <c r="B136" s="194"/>
      <c r="C136" s="155"/>
      <c r="D136" s="197"/>
      <c r="E136" s="194"/>
      <c r="F136" s="155"/>
      <c r="G136" s="197"/>
      <c r="H136" s="194"/>
      <c r="I136" s="155"/>
      <c r="J136" s="197"/>
      <c r="K136" s="194"/>
      <c r="L136" s="155"/>
      <c r="M136" s="194"/>
      <c r="N136" s="195"/>
      <c r="O136" s="194"/>
    </row>
    <row r="138" spans="1:15" x14ac:dyDescent="0.25">
      <c r="A138" s="220" t="s">
        <v>111</v>
      </c>
      <c r="B138" s="220"/>
      <c r="C138" s="220"/>
      <c r="D138" s="220"/>
      <c r="E138" s="220"/>
      <c r="F138" s="220"/>
      <c r="G138" s="220"/>
      <c r="H138" s="220"/>
      <c r="I138" s="220"/>
      <c r="J138" s="220"/>
      <c r="K138" s="220"/>
      <c r="L138" s="220"/>
      <c r="M138" s="220"/>
      <c r="N138" s="220"/>
      <c r="O138" s="220"/>
    </row>
    <row r="139" spans="1:15" x14ac:dyDescent="0.25">
      <c r="A139" s="75"/>
      <c r="B139" s="75"/>
      <c r="C139" s="64"/>
      <c r="D139" s="75"/>
      <c r="E139" s="75"/>
      <c r="F139" s="64"/>
      <c r="G139" s="75"/>
      <c r="H139" s="75"/>
      <c r="I139" s="64"/>
      <c r="J139" s="75"/>
      <c r="K139" s="75"/>
      <c r="L139" s="64"/>
      <c r="M139" s="75"/>
      <c r="N139" s="64"/>
      <c r="O139" s="75"/>
    </row>
    <row r="140" spans="1:15" x14ac:dyDescent="0.25">
      <c r="A140" s="220" t="s">
        <v>60</v>
      </c>
      <c r="B140" s="222" t="s">
        <v>75</v>
      </c>
      <c r="C140" s="222"/>
      <c r="D140" s="59"/>
      <c r="E140" s="222" t="s">
        <v>69</v>
      </c>
      <c r="F140" s="222"/>
      <c r="G140" s="59"/>
      <c r="H140" s="222" t="s">
        <v>70</v>
      </c>
      <c r="I140" s="222"/>
      <c r="J140" s="59"/>
      <c r="K140" s="222" t="s">
        <v>76</v>
      </c>
      <c r="L140" s="222"/>
      <c r="M140" s="223" t="s">
        <v>19</v>
      </c>
      <c r="N140" s="223"/>
      <c r="O140" s="15" t="s">
        <v>72</v>
      </c>
    </row>
    <row r="141" spans="1:15" x14ac:dyDescent="0.25">
      <c r="A141" s="243"/>
      <c r="B141" s="76" t="s">
        <v>12</v>
      </c>
      <c r="C141" s="76" t="s">
        <v>13</v>
      </c>
      <c r="D141" s="77"/>
      <c r="E141" s="76" t="s">
        <v>12</v>
      </c>
      <c r="F141" s="76" t="s">
        <v>13</v>
      </c>
      <c r="G141" s="77"/>
      <c r="H141" s="76" t="s">
        <v>12</v>
      </c>
      <c r="I141" s="76" t="s">
        <v>13</v>
      </c>
      <c r="J141" s="77"/>
      <c r="K141" s="76" t="s">
        <v>12</v>
      </c>
      <c r="L141" s="76" t="s">
        <v>13</v>
      </c>
      <c r="M141" s="78" t="s">
        <v>12</v>
      </c>
      <c r="N141" s="78" t="s">
        <v>13</v>
      </c>
      <c r="O141" s="123"/>
    </row>
    <row r="142" spans="1:15" x14ac:dyDescent="0.25">
      <c r="A142" s="216" t="s">
        <v>33</v>
      </c>
      <c r="B142" s="93">
        <v>9270</v>
      </c>
      <c r="C142" s="150">
        <v>34.671655753040227</v>
      </c>
      <c r="D142" s="60"/>
      <c r="E142" s="93">
        <v>12580</v>
      </c>
      <c r="F142" s="150">
        <v>47.101964452759589</v>
      </c>
      <c r="G142" s="60"/>
      <c r="H142" s="93">
        <v>3740</v>
      </c>
      <c r="I142" s="150">
        <v>13.990645463049578</v>
      </c>
      <c r="J142" s="60"/>
      <c r="K142" s="93" t="s">
        <v>26</v>
      </c>
      <c r="L142" s="150">
        <v>4.2357343311506082</v>
      </c>
      <c r="M142" s="82">
        <v>26720</v>
      </c>
      <c r="N142" s="4">
        <v>100</v>
      </c>
      <c r="O142" s="126">
        <v>62.273300033626946</v>
      </c>
    </row>
    <row r="143" spans="1:15" x14ac:dyDescent="0.25">
      <c r="A143" s="217"/>
      <c r="B143" s="152">
        <v>6.1573424947005391</v>
      </c>
      <c r="C143" s="13"/>
      <c r="D143" s="61"/>
      <c r="E143" s="152">
        <v>4.4335495868641832</v>
      </c>
      <c r="F143" s="13"/>
      <c r="G143" s="61"/>
      <c r="H143" s="152">
        <v>2.3471879570864487</v>
      </c>
      <c r="I143" s="13"/>
      <c r="J143" s="61"/>
      <c r="K143" s="152">
        <v>1.7410027683789604</v>
      </c>
      <c r="L143" s="13"/>
      <c r="M143" s="153">
        <v>4.0570491703732943</v>
      </c>
      <c r="N143" s="6"/>
      <c r="O143" s="36"/>
    </row>
    <row r="144" spans="1:15" x14ac:dyDescent="0.25">
      <c r="A144" s="216" t="s">
        <v>34</v>
      </c>
      <c r="B144" s="93">
        <v>47410</v>
      </c>
      <c r="C144" s="150">
        <v>31.688587697489773</v>
      </c>
      <c r="D144" s="60"/>
      <c r="E144" s="93">
        <v>65170</v>
      </c>
      <c r="F144" s="150">
        <v>43.552677306386506</v>
      </c>
      <c r="G144" s="60"/>
      <c r="H144" s="93">
        <v>30050</v>
      </c>
      <c r="I144" s="150">
        <v>20.082471195230838</v>
      </c>
      <c r="J144" s="60"/>
      <c r="K144" s="93">
        <v>7000</v>
      </c>
      <c r="L144" s="150">
        <v>4.6762638008928814</v>
      </c>
      <c r="M144" s="82">
        <f t="shared" ref="M144:M150" si="1">SUM(K144+H144+E144+B144)</f>
        <v>149630</v>
      </c>
      <c r="N144" s="4">
        <v>100</v>
      </c>
      <c r="O144" s="126">
        <v>61.345027334411789</v>
      </c>
    </row>
    <row r="145" spans="1:15" x14ac:dyDescent="0.25">
      <c r="A145" s="217"/>
      <c r="B145" s="152">
        <v>31.507704984483709</v>
      </c>
      <c r="C145" s="13"/>
      <c r="D145" s="61"/>
      <c r="E145" s="152">
        <v>22.952107239210218</v>
      </c>
      <c r="F145" s="13"/>
      <c r="G145" s="61"/>
      <c r="H145" s="152">
        <v>18.863506531824203</v>
      </c>
      <c r="I145" s="13"/>
      <c r="J145" s="61"/>
      <c r="K145" s="152">
        <v>10.761304214087973</v>
      </c>
      <c r="L145" s="13"/>
      <c r="M145" s="153">
        <v>22.714617521594583</v>
      </c>
      <c r="N145" s="6"/>
      <c r="O145" s="36"/>
    </row>
    <row r="146" spans="1:15" x14ac:dyDescent="0.25">
      <c r="A146" s="216" t="s">
        <v>35</v>
      </c>
      <c r="B146" s="93">
        <v>52140</v>
      </c>
      <c r="C146" s="150">
        <v>21.705319861955847</v>
      </c>
      <c r="D146" s="60"/>
      <c r="E146" s="93">
        <v>106990</v>
      </c>
      <c r="F146" s="150">
        <v>44.539637738174036</v>
      </c>
      <c r="G146" s="60"/>
      <c r="H146" s="93">
        <v>57560</v>
      </c>
      <c r="I146" s="150">
        <v>23.963315890480533</v>
      </c>
      <c r="J146" s="131"/>
      <c r="K146" s="93">
        <v>23520</v>
      </c>
      <c r="L146" s="150">
        <v>9.7917265093895836</v>
      </c>
      <c r="M146" s="82">
        <f t="shared" si="1"/>
        <v>240210</v>
      </c>
      <c r="N146" s="4">
        <v>100</v>
      </c>
      <c r="O146" s="126">
        <v>57.139133122212286</v>
      </c>
    </row>
    <row r="147" spans="1:15" x14ac:dyDescent="0.25">
      <c r="A147" s="217"/>
      <c r="B147" s="152">
        <v>34.646846571464643</v>
      </c>
      <c r="C147" s="13"/>
      <c r="D147" s="61"/>
      <c r="E147" s="152">
        <v>37.682353852764457</v>
      </c>
      <c r="F147" s="13"/>
      <c r="G147" s="61"/>
      <c r="H147" s="152">
        <v>36.135645994588721</v>
      </c>
      <c r="I147" s="13"/>
      <c r="J147" s="61"/>
      <c r="K147" s="152">
        <v>36.175023069824668</v>
      </c>
      <c r="L147" s="13"/>
      <c r="M147" s="153">
        <v>36.466078666524979</v>
      </c>
      <c r="N147" s="6"/>
      <c r="O147" s="36"/>
    </row>
    <row r="148" spans="1:15" x14ac:dyDescent="0.25">
      <c r="A148" s="216" t="s">
        <v>36</v>
      </c>
      <c r="B148" s="93">
        <v>27220</v>
      </c>
      <c r="C148" s="150">
        <v>17.208352562603128</v>
      </c>
      <c r="D148" s="60"/>
      <c r="E148" s="93">
        <v>65750</v>
      </c>
      <c r="F148" s="150">
        <v>41.569993488389734</v>
      </c>
      <c r="G148" s="60"/>
      <c r="H148" s="93">
        <v>45520</v>
      </c>
      <c r="I148" s="150">
        <v>28.776259806927595</v>
      </c>
      <c r="J148" s="60"/>
      <c r="K148" s="93">
        <v>19690</v>
      </c>
      <c r="L148" s="150">
        <v>12.445394142079543</v>
      </c>
      <c r="M148" s="82">
        <f t="shared" si="1"/>
        <v>158180</v>
      </c>
      <c r="N148" s="4">
        <v>100</v>
      </c>
      <c r="O148" s="126">
        <v>55.269678147701235</v>
      </c>
    </row>
    <row r="149" spans="1:15" x14ac:dyDescent="0.25">
      <c r="A149" s="217"/>
      <c r="B149" s="152">
        <v>18.087941151062882</v>
      </c>
      <c r="C149" s="13"/>
      <c r="D149" s="61"/>
      <c r="E149" s="152">
        <v>23.159203454421224</v>
      </c>
      <c r="F149" s="13"/>
      <c r="G149" s="61"/>
      <c r="H149" s="152">
        <v>28.574298323257814</v>
      </c>
      <c r="I149" s="13"/>
      <c r="J149" s="61"/>
      <c r="K149" s="152">
        <v>30.276837896031989</v>
      </c>
      <c r="L149" s="13"/>
      <c r="M149" s="153">
        <v>24.012721448848541</v>
      </c>
      <c r="N149" s="6"/>
      <c r="O149" s="36"/>
    </row>
    <row r="150" spans="1:15" x14ac:dyDescent="0.25">
      <c r="A150" s="216" t="s">
        <v>37</v>
      </c>
      <c r="B150" s="93">
        <v>14450</v>
      </c>
      <c r="C150" s="150">
        <v>17.201881288325296</v>
      </c>
      <c r="D150" s="60"/>
      <c r="E150" s="93">
        <v>33430</v>
      </c>
      <c r="F150" s="150">
        <v>39.799964279335597</v>
      </c>
      <c r="G150" s="60"/>
      <c r="H150" s="93">
        <v>22430</v>
      </c>
      <c r="I150" s="150">
        <v>26.70476870869798</v>
      </c>
      <c r="J150" s="60"/>
      <c r="K150" s="93">
        <v>13680</v>
      </c>
      <c r="L150" s="150">
        <v>16.293385723641126</v>
      </c>
      <c r="M150" s="82">
        <f t="shared" si="1"/>
        <v>83990</v>
      </c>
      <c r="N150" s="4">
        <v>100</v>
      </c>
      <c r="O150" s="126">
        <v>54.363150715688846</v>
      </c>
    </row>
    <row r="151" spans="1:15" x14ac:dyDescent="0.25">
      <c r="A151" s="217"/>
      <c r="B151" s="152">
        <v>9.6001647982882243</v>
      </c>
      <c r="C151" s="13"/>
      <c r="D151" s="61"/>
      <c r="E151" s="152">
        <v>11.772785866739925</v>
      </c>
      <c r="F151" s="13"/>
      <c r="G151" s="61"/>
      <c r="H151" s="152">
        <v>14.079361193242809</v>
      </c>
      <c r="I151" s="13"/>
      <c r="J151" s="61"/>
      <c r="K151" s="152">
        <v>21.04583205167641</v>
      </c>
      <c r="L151" s="13"/>
      <c r="M151" s="153">
        <v>12.749533192658602</v>
      </c>
      <c r="N151" s="6"/>
      <c r="O151" s="36"/>
    </row>
    <row r="152" spans="1:15" x14ac:dyDescent="0.25">
      <c r="A152" s="15" t="s">
        <v>61</v>
      </c>
      <c r="B152" s="162"/>
      <c r="C152" s="162"/>
      <c r="D152" s="162"/>
      <c r="E152" s="162"/>
      <c r="F152" s="162"/>
      <c r="G152" s="162"/>
      <c r="H152" s="162"/>
      <c r="I152" s="162"/>
      <c r="J152" s="162"/>
      <c r="K152" s="162"/>
      <c r="L152" s="162"/>
      <c r="M152" s="162"/>
      <c r="N152" s="133"/>
      <c r="O152" s="134"/>
    </row>
    <row r="153" spans="1:15" x14ac:dyDescent="0.25">
      <c r="A153" s="216" t="s">
        <v>38</v>
      </c>
      <c r="B153" s="93">
        <v>61030</v>
      </c>
      <c r="C153" s="150">
        <v>22.653225596923797</v>
      </c>
      <c r="D153" s="60"/>
      <c r="E153" s="93">
        <v>115540</v>
      </c>
      <c r="F153" s="150">
        <v>42.882753142827454</v>
      </c>
      <c r="G153" s="60"/>
      <c r="H153" s="93">
        <v>69460</v>
      </c>
      <c r="I153" s="150">
        <v>25.783247903853791</v>
      </c>
      <c r="J153" s="60"/>
      <c r="K153" s="93">
        <v>23390</v>
      </c>
      <c r="L153" s="150">
        <v>8.6807733563949618</v>
      </c>
      <c r="M153" s="82">
        <f>SUM(K153+H153+E153+B153)</f>
        <v>269420</v>
      </c>
      <c r="N153" s="4">
        <v>100</v>
      </c>
      <c r="O153" s="126">
        <v>57.4598189230543</v>
      </c>
    </row>
    <row r="154" spans="1:15" x14ac:dyDescent="0.25">
      <c r="A154" s="217"/>
      <c r="B154" s="152">
        <v>40.556991633828837</v>
      </c>
      <c r="C154" s="13"/>
      <c r="D154" s="61"/>
      <c r="E154" s="152">
        <v>40.692293062276789</v>
      </c>
      <c r="F154" s="13"/>
      <c r="G154" s="61"/>
      <c r="H154" s="152">
        <v>43.607851999723785</v>
      </c>
      <c r="I154" s="13"/>
      <c r="J154" s="61"/>
      <c r="K154" s="152">
        <v>35.969917411297885</v>
      </c>
      <c r="L154" s="13"/>
      <c r="M154" s="153">
        <v>40.900306802017823</v>
      </c>
      <c r="N154" s="6"/>
      <c r="O154" s="36"/>
    </row>
    <row r="155" spans="1:15" x14ac:dyDescent="0.25">
      <c r="A155" s="216" t="s">
        <v>40</v>
      </c>
      <c r="B155" s="93">
        <v>54190</v>
      </c>
      <c r="C155" s="150">
        <v>28.769472555245244</v>
      </c>
      <c r="D155" s="60"/>
      <c r="E155" s="163">
        <v>84810</v>
      </c>
      <c r="F155" s="150">
        <v>45.03297193403489</v>
      </c>
      <c r="G155" s="60"/>
      <c r="H155" s="93">
        <v>36080</v>
      </c>
      <c r="I155" s="150">
        <v>19.154516783298465</v>
      </c>
      <c r="J155" s="60"/>
      <c r="K155" s="93">
        <v>13260</v>
      </c>
      <c r="L155" s="150">
        <v>7.0430387274213926</v>
      </c>
      <c r="M155" s="82">
        <f t="shared" ref="M155:M157" si="2">SUM(K155+H155+E155+B155)</f>
        <v>188340</v>
      </c>
      <c r="N155" s="4">
        <v>100</v>
      </c>
      <c r="O155" s="126">
        <v>60.011569564021222</v>
      </c>
    </row>
    <row r="156" spans="1:15" x14ac:dyDescent="0.25">
      <c r="A156" s="217"/>
      <c r="B156" s="152">
        <v>36.006432449314559</v>
      </c>
      <c r="C156" s="13"/>
      <c r="D156" s="61"/>
      <c r="E156" s="128">
        <v>29.872572430844656</v>
      </c>
      <c r="F156" s="13"/>
      <c r="G156" s="61"/>
      <c r="H156" s="152">
        <v>22.647005279446571</v>
      </c>
      <c r="I156" s="13"/>
      <c r="J156" s="61"/>
      <c r="K156" s="152">
        <v>20.401101182694823</v>
      </c>
      <c r="L156" s="13"/>
      <c r="M156" s="153">
        <v>28.5916405938084</v>
      </c>
      <c r="N156" s="6"/>
      <c r="O156" s="36"/>
    </row>
    <row r="157" spans="1:15" x14ac:dyDescent="0.25">
      <c r="A157" s="216" t="s">
        <v>39</v>
      </c>
      <c r="B157" s="93">
        <v>35270</v>
      </c>
      <c r="C157" s="150">
        <v>17.549734781007732</v>
      </c>
      <c r="D157" s="60"/>
      <c r="E157" s="93">
        <v>83570</v>
      </c>
      <c r="F157" s="150">
        <v>41.586138948876922</v>
      </c>
      <c r="G157" s="60"/>
      <c r="H157" s="93">
        <v>53760</v>
      </c>
      <c r="I157" s="150">
        <v>26.748305683548462</v>
      </c>
      <c r="J157" s="60"/>
      <c r="K157" s="93">
        <v>28370</v>
      </c>
      <c r="L157" s="150">
        <v>14.115820586566882</v>
      </c>
      <c r="M157" s="82">
        <f t="shared" si="2"/>
        <v>200970</v>
      </c>
      <c r="N157" s="4">
        <v>100</v>
      </c>
      <c r="O157" s="126">
        <v>55.199901896865448</v>
      </c>
    </row>
    <row r="158" spans="1:15" x14ac:dyDescent="0.25">
      <c r="A158" s="217"/>
      <c r="B158" s="152">
        <v>23.436575916856604</v>
      </c>
      <c r="C158" s="13"/>
      <c r="D158" s="61"/>
      <c r="E158" s="152">
        <v>29.435134506878551</v>
      </c>
      <c r="F158" s="13"/>
      <c r="G158" s="61"/>
      <c r="H158" s="152">
        <v>33.745142720829648</v>
      </c>
      <c r="I158" s="13"/>
      <c r="J158" s="61"/>
      <c r="K158" s="152">
        <v>43.628981406007291</v>
      </c>
      <c r="L158" s="13"/>
      <c r="M158" s="153">
        <v>30.508052604173784</v>
      </c>
      <c r="N158" s="6"/>
      <c r="O158" s="36"/>
    </row>
    <row r="159" spans="1:15" x14ac:dyDescent="0.25">
      <c r="A159" s="164" t="s">
        <v>62</v>
      </c>
      <c r="B159" s="162"/>
      <c r="C159" s="162"/>
      <c r="D159" s="162"/>
      <c r="E159" s="162"/>
      <c r="F159" s="162"/>
      <c r="G159" s="162"/>
      <c r="H159" s="162"/>
      <c r="I159" s="162"/>
      <c r="J159" s="162"/>
      <c r="K159" s="162"/>
      <c r="L159" s="162"/>
      <c r="M159" s="165"/>
      <c r="N159" s="133"/>
      <c r="O159" s="135"/>
    </row>
    <row r="160" spans="1:15" x14ac:dyDescent="0.25">
      <c r="A160" s="229" t="s">
        <v>41</v>
      </c>
      <c r="B160" s="93">
        <v>77980</v>
      </c>
      <c r="C160" s="150">
        <v>23.187246494034806</v>
      </c>
      <c r="D160" s="60"/>
      <c r="E160" s="93">
        <v>145740</v>
      </c>
      <c r="F160" s="150">
        <v>43.337774024336575</v>
      </c>
      <c r="G160" s="60"/>
      <c r="H160" s="93">
        <v>82960</v>
      </c>
      <c r="I160" s="150">
        <v>24.670516587170368</v>
      </c>
      <c r="J160" s="60"/>
      <c r="K160" s="93">
        <v>29600</v>
      </c>
      <c r="L160" s="150">
        <v>8.8044628944582559</v>
      </c>
      <c r="M160" s="82">
        <f>SUM(K160+H160+E160+B160)</f>
        <v>336280</v>
      </c>
      <c r="N160" s="4">
        <v>100</v>
      </c>
      <c r="O160" s="126">
        <v>57.714959659650241</v>
      </c>
    </row>
    <row r="161" spans="1:15" x14ac:dyDescent="0.25">
      <c r="A161" s="230"/>
      <c r="B161" s="152">
        <v>51.81510695276004</v>
      </c>
      <c r="C161" s="13"/>
      <c r="D161" s="61"/>
      <c r="E161" s="152">
        <v>51.329391005434502</v>
      </c>
      <c r="F161" s="13"/>
      <c r="G161" s="61"/>
      <c r="H161" s="152">
        <v>52.08070459581787</v>
      </c>
      <c r="I161" s="13"/>
      <c r="J161" s="61"/>
      <c r="K161" s="152">
        <v>45.536057581396776</v>
      </c>
      <c r="L161" s="13"/>
      <c r="M161" s="153">
        <v>51.05019947414123</v>
      </c>
      <c r="N161" s="6"/>
      <c r="O161" s="36"/>
    </row>
    <row r="162" spans="1:15" x14ac:dyDescent="0.25">
      <c r="A162" s="229" t="s">
        <v>42</v>
      </c>
      <c r="B162" s="93">
        <v>15910</v>
      </c>
      <c r="C162" s="150">
        <v>30.550382983624814</v>
      </c>
      <c r="D162" s="60"/>
      <c r="E162" s="93">
        <v>23470</v>
      </c>
      <c r="F162" s="150">
        <v>45.067286095486743</v>
      </c>
      <c r="G162" s="60"/>
      <c r="H162" s="93">
        <v>9850</v>
      </c>
      <c r="I162" s="150">
        <v>18.899617976233898</v>
      </c>
      <c r="J162" s="60"/>
      <c r="K162" s="93">
        <v>2860</v>
      </c>
      <c r="L162" s="150">
        <v>5.4827129446545468</v>
      </c>
      <c r="M162" s="82">
        <f t="shared" ref="M162:M166" si="3">SUM(K162+H162+E162+B162)</f>
        <v>52090</v>
      </c>
      <c r="N162" s="4">
        <v>100</v>
      </c>
      <c r="O162" s="126">
        <v>60.923067029333616</v>
      </c>
    </row>
    <row r="163" spans="1:15" x14ac:dyDescent="0.25">
      <c r="A163" s="230"/>
      <c r="B163" s="152">
        <v>10.574999833872694</v>
      </c>
      <c r="C163" s="13"/>
      <c r="D163" s="61"/>
      <c r="E163" s="152">
        <v>8.2683224913446072</v>
      </c>
      <c r="F163" s="13"/>
      <c r="G163" s="61"/>
      <c r="H163" s="152">
        <v>6.1802796035079126</v>
      </c>
      <c r="I163" s="13"/>
      <c r="J163" s="61"/>
      <c r="K163" s="152">
        <v>4.3924270620261145</v>
      </c>
      <c r="L163" s="13"/>
      <c r="M163" s="153">
        <v>7.9077682578043875</v>
      </c>
      <c r="N163" s="6"/>
      <c r="O163" s="36"/>
    </row>
    <row r="164" spans="1:15" x14ac:dyDescent="0.25">
      <c r="A164" s="229" t="s">
        <v>43</v>
      </c>
      <c r="B164" s="93">
        <v>34470</v>
      </c>
      <c r="C164" s="150">
        <v>17.930191427382439</v>
      </c>
      <c r="D164" s="60"/>
      <c r="E164" s="93">
        <v>79360</v>
      </c>
      <c r="F164" s="150">
        <v>41.282771535580522</v>
      </c>
      <c r="G164" s="60"/>
      <c r="H164" s="93">
        <v>53260</v>
      </c>
      <c r="I164" s="150">
        <v>27.703911776945482</v>
      </c>
      <c r="J164" s="60"/>
      <c r="K164" s="93">
        <v>25150</v>
      </c>
      <c r="L164" s="150">
        <v>13.083125260091553</v>
      </c>
      <c r="M164" s="82">
        <f t="shared" si="3"/>
        <v>192240</v>
      </c>
      <c r="N164" s="69">
        <v>100</v>
      </c>
      <c r="O164" s="126">
        <v>55.384323979771075</v>
      </c>
    </row>
    <row r="165" spans="1:15" x14ac:dyDescent="0.25">
      <c r="A165" s="238"/>
      <c r="B165" s="152">
        <v>22.904968535488116</v>
      </c>
      <c r="C165" s="13"/>
      <c r="D165" s="61"/>
      <c r="E165" s="152">
        <v>27.951550926822737</v>
      </c>
      <c r="F165" s="13"/>
      <c r="G165" s="61"/>
      <c r="H165" s="152">
        <v>33.433146889144176</v>
      </c>
      <c r="I165" s="129"/>
      <c r="J165" s="61"/>
      <c r="K165" s="152">
        <v>38.681349102597622</v>
      </c>
      <c r="L165" s="13"/>
      <c r="M165" s="153">
        <v>29.183340114037271</v>
      </c>
      <c r="N165" s="6"/>
      <c r="O165" s="36"/>
    </row>
    <row r="166" spans="1:15" ht="15" customHeight="1" x14ac:dyDescent="0.25">
      <c r="A166" s="239" t="s">
        <v>82</v>
      </c>
      <c r="B166" s="93">
        <v>22130</v>
      </c>
      <c r="C166" s="150">
        <v>28.328020789328828</v>
      </c>
      <c r="D166" s="60"/>
      <c r="E166" s="93">
        <v>35350</v>
      </c>
      <c r="F166" s="150">
        <v>45.253914000793685</v>
      </c>
      <c r="G166" s="60"/>
      <c r="H166" s="93">
        <v>13230</v>
      </c>
      <c r="I166" s="150">
        <v>16.937414391233663</v>
      </c>
      <c r="J166" s="60"/>
      <c r="K166" s="93">
        <v>7410</v>
      </c>
      <c r="L166" s="150">
        <v>9.480650818643829</v>
      </c>
      <c r="M166" s="82">
        <f t="shared" si="3"/>
        <v>78120</v>
      </c>
      <c r="N166" s="4">
        <v>100</v>
      </c>
      <c r="O166" s="126">
        <v>59.498118518983709</v>
      </c>
    </row>
    <row r="167" spans="1:15" x14ac:dyDescent="0.25">
      <c r="A167" s="240"/>
      <c r="B167" s="152">
        <v>14.704924677879152</v>
      </c>
      <c r="C167" s="13"/>
      <c r="D167" s="61"/>
      <c r="E167" s="152">
        <v>12.450735576398159</v>
      </c>
      <c r="F167" s="13"/>
      <c r="G167" s="61"/>
      <c r="H167" s="152">
        <v>8.3058689115300357</v>
      </c>
      <c r="I167" s="13"/>
      <c r="J167" s="61"/>
      <c r="K167" s="152">
        <v>11.390166253979483</v>
      </c>
      <c r="L167" s="129"/>
      <c r="M167" s="153">
        <v>11.858692154017112</v>
      </c>
      <c r="N167" s="6"/>
      <c r="O167" s="24"/>
    </row>
    <row r="168" spans="1:15" x14ac:dyDescent="0.25">
      <c r="A168" s="15" t="s">
        <v>67</v>
      </c>
      <c r="B168" s="132"/>
      <c r="C168" s="136"/>
      <c r="D168" s="137"/>
      <c r="E168" s="132"/>
      <c r="F168" s="136"/>
      <c r="G168" s="137"/>
      <c r="H168" s="132"/>
      <c r="I168" s="136"/>
      <c r="J168" s="137"/>
      <c r="K168" s="132"/>
      <c r="L168" s="136"/>
      <c r="M168" s="132"/>
      <c r="N168" s="133"/>
      <c r="O168" s="135"/>
    </row>
    <row r="169" spans="1:15" x14ac:dyDescent="0.25">
      <c r="A169" s="216" t="s">
        <v>50</v>
      </c>
      <c r="B169" s="93">
        <v>75740</v>
      </c>
      <c r="C169" s="124">
        <v>22.20505634446933</v>
      </c>
      <c r="D169" s="60"/>
      <c r="E169" s="93">
        <v>137670</v>
      </c>
      <c r="F169" s="124">
        <v>40.357825490448995</v>
      </c>
      <c r="G169" s="60"/>
      <c r="H169" s="93">
        <v>89870</v>
      </c>
      <c r="I169" s="124">
        <v>26.344117543592212</v>
      </c>
      <c r="J169" s="60"/>
      <c r="K169" s="93">
        <v>37840</v>
      </c>
      <c r="L169" s="124">
        <v>11.093000621489464</v>
      </c>
      <c r="M169" s="82">
        <f>SUM(K169+H169+E169+B169)</f>
        <v>341120</v>
      </c>
      <c r="N169" s="4">
        <v>100</v>
      </c>
      <c r="O169" s="126">
        <v>56.638992919101184</v>
      </c>
    </row>
    <row r="170" spans="1:15" x14ac:dyDescent="0.25">
      <c r="A170" s="217"/>
      <c r="B170" s="127">
        <v>50.333251377195374</v>
      </c>
      <c r="C170" s="13"/>
      <c r="D170" s="61"/>
      <c r="E170" s="127">
        <v>48.486929692948159</v>
      </c>
      <c r="F170" s="13"/>
      <c r="G170" s="61"/>
      <c r="H170" s="127">
        <v>56.412864021293565</v>
      </c>
      <c r="I170" s="13"/>
      <c r="J170" s="187"/>
      <c r="K170" s="127">
        <v>58.19747769916949</v>
      </c>
      <c r="L170" s="13"/>
      <c r="M170" s="130">
        <v>51.783887176840281</v>
      </c>
      <c r="N170" s="6"/>
      <c r="O170" s="36"/>
    </row>
    <row r="171" spans="1:15" x14ac:dyDescent="0.25">
      <c r="A171" s="216" t="s">
        <v>51</v>
      </c>
      <c r="B171" s="93">
        <v>59570</v>
      </c>
      <c r="C171" s="124">
        <v>23.622512511797972</v>
      </c>
      <c r="D171" s="60"/>
      <c r="E171" s="93">
        <v>116270</v>
      </c>
      <c r="F171" s="124">
        <v>46.110833511790041</v>
      </c>
      <c r="G171" s="60"/>
      <c r="H171" s="93">
        <v>54180</v>
      </c>
      <c r="I171" s="124">
        <v>21.486584021383077</v>
      </c>
      <c r="J171" s="60"/>
      <c r="K171" s="93">
        <v>22140</v>
      </c>
      <c r="L171" s="124">
        <v>8.7800699550289103</v>
      </c>
      <c r="M171" s="82">
        <f t="shared" ref="M171:M173" si="4">SUM(K171+H171+E171+B171)</f>
        <v>252160</v>
      </c>
      <c r="N171" s="4">
        <v>100</v>
      </c>
      <c r="O171" s="126">
        <v>58.294492115085426</v>
      </c>
    </row>
    <row r="172" spans="1:15" x14ac:dyDescent="0.25">
      <c r="A172" s="217"/>
      <c r="B172" s="127">
        <v>39.582821107471077</v>
      </c>
      <c r="C172" s="13"/>
      <c r="D172" s="61"/>
      <c r="E172" s="127">
        <v>40.952219944633462</v>
      </c>
      <c r="F172" s="13"/>
      <c r="G172" s="61"/>
      <c r="H172" s="127">
        <v>34.012567719417191</v>
      </c>
      <c r="I172" s="13"/>
      <c r="J172" s="61"/>
      <c r="K172" s="127">
        <v>34.051061211934794</v>
      </c>
      <c r="L172" s="13"/>
      <c r="M172" s="130">
        <v>38.280023681933415</v>
      </c>
      <c r="N172" s="6"/>
      <c r="O172" s="36"/>
    </row>
    <row r="173" spans="1:15" x14ac:dyDescent="0.25">
      <c r="A173" s="216" t="s">
        <v>52</v>
      </c>
      <c r="B173" s="93">
        <v>15180</v>
      </c>
      <c r="C173" s="124">
        <v>23.184929413921655</v>
      </c>
      <c r="D173" s="60"/>
      <c r="E173" s="93">
        <v>29980</v>
      </c>
      <c r="F173" s="124">
        <v>45.812198252154253</v>
      </c>
      <c r="G173" s="60"/>
      <c r="H173" s="93">
        <v>15250</v>
      </c>
      <c r="I173" s="124">
        <v>23.302572877834137</v>
      </c>
      <c r="J173" s="60"/>
      <c r="K173" s="93">
        <v>5040</v>
      </c>
      <c r="L173" s="124">
        <v>7.7002994560899598</v>
      </c>
      <c r="M173" s="82">
        <f t="shared" si="4"/>
        <v>65450</v>
      </c>
      <c r="N173" s="4">
        <v>100</v>
      </c>
      <c r="O173" s="126">
        <v>58.925930842127755</v>
      </c>
    </row>
    <row r="174" spans="1:15" x14ac:dyDescent="0.25">
      <c r="A174" s="217"/>
      <c r="B174" s="127">
        <v>10.083927515333551</v>
      </c>
      <c r="C174" s="13"/>
      <c r="D174" s="61"/>
      <c r="E174" s="127">
        <v>10.560850362418376</v>
      </c>
      <c r="F174" s="13"/>
      <c r="G174" s="61"/>
      <c r="H174" s="127">
        <v>9.5745682592892525</v>
      </c>
      <c r="I174" s="13"/>
      <c r="J174" s="61"/>
      <c r="K174" s="127">
        <v>7.7514610888957236</v>
      </c>
      <c r="L174" s="13"/>
      <c r="M174" s="130">
        <v>9.936089141226299</v>
      </c>
      <c r="N174" s="6"/>
      <c r="O174" s="129"/>
    </row>
    <row r="175" spans="1:15" x14ac:dyDescent="0.25">
      <c r="A175" s="225" t="s">
        <v>19</v>
      </c>
      <c r="B175" s="82">
        <f>SUM(B173+B171+B169)</f>
        <v>150490</v>
      </c>
      <c r="C175" s="138">
        <v>22.845019962655414</v>
      </c>
      <c r="D175" s="139"/>
      <c r="E175" s="82">
        <f t="shared" ref="E175:K175" si="5">SUM(E173+E171+E169)</f>
        <v>283920</v>
      </c>
      <c r="F175" s="138">
        <v>43.102029663139682</v>
      </c>
      <c r="G175" s="139"/>
      <c r="H175" s="82">
        <f t="shared" si="5"/>
        <v>159300</v>
      </c>
      <c r="I175" s="138">
        <v>24.182441971672763</v>
      </c>
      <c r="J175" s="139"/>
      <c r="K175" s="82">
        <f t="shared" si="5"/>
        <v>65020</v>
      </c>
      <c r="L175" s="138">
        <v>9.8705084025321455</v>
      </c>
      <c r="M175" s="82">
        <f>SUM(K175+H175+E175+B175)</f>
        <v>658730</v>
      </c>
      <c r="N175" s="4">
        <v>100</v>
      </c>
      <c r="O175" s="213">
        <v>57.499953763623573</v>
      </c>
    </row>
    <row r="176" spans="1:15" x14ac:dyDescent="0.25">
      <c r="A176" s="237"/>
      <c r="B176" s="90">
        <v>100</v>
      </c>
      <c r="C176" s="5"/>
      <c r="D176" s="141"/>
      <c r="E176" s="90">
        <v>100</v>
      </c>
      <c r="F176" s="5"/>
      <c r="G176" s="141"/>
      <c r="H176" s="90">
        <v>100</v>
      </c>
      <c r="I176" s="5"/>
      <c r="J176" s="141"/>
      <c r="K176" s="90">
        <v>100</v>
      </c>
      <c r="L176" s="5"/>
      <c r="M176" s="90">
        <v>100</v>
      </c>
      <c r="N176" s="70"/>
      <c r="O176" s="142"/>
    </row>
    <row r="177" spans="1:15" x14ac:dyDescent="0.25">
      <c r="A177" s="194"/>
      <c r="B177" s="194"/>
      <c r="C177" s="155"/>
      <c r="D177" s="197"/>
      <c r="E177" s="194"/>
      <c r="F177" s="155"/>
      <c r="G177" s="197"/>
      <c r="H177" s="194"/>
      <c r="I177" s="155"/>
      <c r="J177" s="197"/>
      <c r="K177" s="194"/>
      <c r="L177" s="155"/>
      <c r="M177" s="194"/>
      <c r="N177" s="195"/>
      <c r="O177" s="194"/>
    </row>
    <row r="179" spans="1:15" x14ac:dyDescent="0.25">
      <c r="A179" s="220" t="s">
        <v>112</v>
      </c>
      <c r="B179" s="220"/>
      <c r="C179" s="220"/>
      <c r="D179" s="220"/>
      <c r="E179" s="220"/>
      <c r="F179" s="220"/>
      <c r="G179" s="220"/>
      <c r="H179" s="220"/>
      <c r="I179" s="220"/>
      <c r="J179" s="220"/>
      <c r="K179" s="220"/>
      <c r="L179" s="220"/>
      <c r="M179" s="220"/>
      <c r="N179" s="220"/>
      <c r="O179" s="220"/>
    </row>
    <row r="180" spans="1:15" x14ac:dyDescent="0.25">
      <c r="A180" s="75"/>
      <c r="B180" s="75"/>
      <c r="C180" s="64"/>
      <c r="D180" s="75"/>
      <c r="E180" s="75"/>
      <c r="F180" s="64"/>
      <c r="G180" s="75"/>
      <c r="H180" s="75"/>
      <c r="I180" s="64"/>
      <c r="J180" s="75"/>
      <c r="K180" s="75"/>
      <c r="L180" s="64"/>
      <c r="M180" s="75"/>
      <c r="N180" s="64"/>
      <c r="O180" s="75"/>
    </row>
    <row r="181" spans="1:15" x14ac:dyDescent="0.25">
      <c r="A181" s="220" t="s">
        <v>60</v>
      </c>
      <c r="B181" s="222" t="s">
        <v>75</v>
      </c>
      <c r="C181" s="222"/>
      <c r="D181" s="59"/>
      <c r="E181" s="222" t="s">
        <v>69</v>
      </c>
      <c r="F181" s="222"/>
      <c r="G181" s="59"/>
      <c r="H181" s="222" t="s">
        <v>70</v>
      </c>
      <c r="I181" s="222"/>
      <c r="J181" s="59"/>
      <c r="K181" s="222" t="s">
        <v>76</v>
      </c>
      <c r="L181" s="222"/>
      <c r="M181" s="223" t="s">
        <v>19</v>
      </c>
      <c r="N181" s="223"/>
      <c r="O181" s="15" t="s">
        <v>72</v>
      </c>
    </row>
    <row r="182" spans="1:15" x14ac:dyDescent="0.25">
      <c r="A182" s="243"/>
      <c r="B182" s="56" t="s">
        <v>12</v>
      </c>
      <c r="C182" s="56" t="s">
        <v>13</v>
      </c>
      <c r="D182" s="57"/>
      <c r="E182" s="56" t="s">
        <v>12</v>
      </c>
      <c r="F182" s="56" t="s">
        <v>13</v>
      </c>
      <c r="G182" s="57"/>
      <c r="H182" s="56" t="s">
        <v>12</v>
      </c>
      <c r="I182" s="56" t="s">
        <v>13</v>
      </c>
      <c r="J182" s="57"/>
      <c r="K182" s="56" t="s">
        <v>12</v>
      </c>
      <c r="L182" s="56" t="s">
        <v>13</v>
      </c>
      <c r="M182" s="55" t="s">
        <v>12</v>
      </c>
      <c r="N182" s="55" t="s">
        <v>13</v>
      </c>
      <c r="O182" s="41"/>
    </row>
    <row r="183" spans="1:15" x14ac:dyDescent="0.25">
      <c r="A183" s="216" t="s">
        <v>33</v>
      </c>
      <c r="B183" s="93" t="s">
        <v>26</v>
      </c>
      <c r="C183" s="150">
        <v>12.964181067990193</v>
      </c>
      <c r="D183" s="60"/>
      <c r="E183" s="93">
        <v>6490</v>
      </c>
      <c r="F183" s="150">
        <v>38.820785744184654</v>
      </c>
      <c r="G183" s="60"/>
      <c r="H183" s="93">
        <v>5820</v>
      </c>
      <c r="I183" s="150">
        <v>34.802367996172933</v>
      </c>
      <c r="J183" s="60"/>
      <c r="K183" s="93" t="s">
        <v>26</v>
      </c>
      <c r="L183" s="150">
        <v>13.412665191652215</v>
      </c>
      <c r="M183" s="82">
        <v>16720</v>
      </c>
      <c r="N183" s="4">
        <v>100</v>
      </c>
      <c r="O183" s="126">
        <v>52.431916823489821</v>
      </c>
    </row>
    <row r="184" spans="1:15" x14ac:dyDescent="0.25">
      <c r="A184" s="217"/>
      <c r="B184" s="152">
        <v>6.9578612920825442</v>
      </c>
      <c r="C184" s="13"/>
      <c r="D184" s="61"/>
      <c r="E184" s="152">
        <v>3.2040746827758775</v>
      </c>
      <c r="F184" s="13"/>
      <c r="G184" s="61"/>
      <c r="H184" s="152">
        <v>2.3684242653611847</v>
      </c>
      <c r="I184" s="13"/>
      <c r="J184" s="61"/>
      <c r="K184" s="152">
        <v>1.7028545399331918</v>
      </c>
      <c r="L184" s="13"/>
      <c r="M184" s="153">
        <v>2.7359631169332608</v>
      </c>
      <c r="N184" s="6"/>
      <c r="O184" s="36"/>
    </row>
    <row r="185" spans="1:15" x14ac:dyDescent="0.25">
      <c r="A185" s="216" t="s">
        <v>34</v>
      </c>
      <c r="B185" s="93">
        <v>5700</v>
      </c>
      <c r="C185" s="150">
        <v>3.8264826697452148</v>
      </c>
      <c r="D185" s="60"/>
      <c r="E185" s="93">
        <v>65610</v>
      </c>
      <c r="F185" s="150">
        <v>44.033747684377268</v>
      </c>
      <c r="G185" s="60"/>
      <c r="H185" s="93">
        <v>59440</v>
      </c>
      <c r="I185" s="150">
        <v>39.893816951700806</v>
      </c>
      <c r="J185" s="60"/>
      <c r="K185" s="93">
        <v>18240</v>
      </c>
      <c r="L185" s="150">
        <v>12.245952694176712</v>
      </c>
      <c r="M185" s="82">
        <f t="shared" ref="M185:M191" si="6">SUM(K185+H185+E185+B185)</f>
        <v>148990</v>
      </c>
      <c r="N185" s="4">
        <v>100</v>
      </c>
      <c r="O185" s="126">
        <v>51.984018234677265</v>
      </c>
    </row>
    <row r="186" spans="1:15" x14ac:dyDescent="0.25">
      <c r="A186" s="217"/>
      <c r="B186" s="152">
        <v>18.296479347860974</v>
      </c>
      <c r="C186" s="13"/>
      <c r="D186" s="61"/>
      <c r="E186" s="152">
        <v>32.378823099739904</v>
      </c>
      <c r="F186" s="13"/>
      <c r="G186" s="61"/>
      <c r="H186" s="152">
        <v>24.187634546438613</v>
      </c>
      <c r="I186" s="13"/>
      <c r="J186" s="61"/>
      <c r="K186" s="152">
        <v>13.851351351351351</v>
      </c>
      <c r="L186" s="13"/>
      <c r="M186" s="153">
        <v>24.375152356972592</v>
      </c>
      <c r="N186" s="6"/>
      <c r="O186" s="36"/>
    </row>
    <row r="187" spans="1:15" x14ac:dyDescent="0.25">
      <c r="A187" s="216" t="s">
        <v>35</v>
      </c>
      <c r="B187" s="93">
        <v>8690</v>
      </c>
      <c r="C187" s="150">
        <v>3.8686872284350735</v>
      </c>
      <c r="D187" s="60"/>
      <c r="E187" s="93">
        <v>72680</v>
      </c>
      <c r="F187" s="150">
        <v>32.357183560082625</v>
      </c>
      <c r="G187" s="60"/>
      <c r="H187" s="93">
        <v>95780</v>
      </c>
      <c r="I187" s="150">
        <v>42.641035686302445</v>
      </c>
      <c r="J187" s="60"/>
      <c r="K187" s="93">
        <v>47470</v>
      </c>
      <c r="L187" s="150">
        <v>21.133093525179856</v>
      </c>
      <c r="M187" s="82">
        <f t="shared" si="6"/>
        <v>224620</v>
      </c>
      <c r="N187" s="4">
        <v>100</v>
      </c>
      <c r="O187" s="126">
        <v>48.894324743927285</v>
      </c>
    </row>
    <row r="188" spans="1:15" x14ac:dyDescent="0.25">
      <c r="A188" s="217"/>
      <c r="B188" s="152">
        <v>27.889213389389905</v>
      </c>
      <c r="C188" s="13"/>
      <c r="D188" s="61"/>
      <c r="E188" s="152">
        <v>35.871619854207694</v>
      </c>
      <c r="F188" s="13"/>
      <c r="G188" s="61"/>
      <c r="H188" s="152">
        <v>38.978077832444157</v>
      </c>
      <c r="I188" s="13"/>
      <c r="J188" s="61"/>
      <c r="K188" s="152">
        <v>36.038566656544184</v>
      </c>
      <c r="L188" s="13"/>
      <c r="M188" s="153">
        <v>36.749565220236605</v>
      </c>
      <c r="N188" s="6"/>
      <c r="O188" s="36"/>
    </row>
    <row r="189" spans="1:15" x14ac:dyDescent="0.25">
      <c r="A189" s="216" t="s">
        <v>36</v>
      </c>
      <c r="B189" s="93">
        <v>6520</v>
      </c>
      <c r="C189" s="150">
        <v>4.6751103297334149</v>
      </c>
      <c r="D189" s="60"/>
      <c r="E189" s="93">
        <v>41040</v>
      </c>
      <c r="F189" s="150">
        <v>29.447095547343118</v>
      </c>
      <c r="G189" s="60"/>
      <c r="H189" s="93">
        <v>53940</v>
      </c>
      <c r="I189" s="150">
        <v>38.711205195364357</v>
      </c>
      <c r="J189" s="60"/>
      <c r="K189" s="93">
        <v>37860</v>
      </c>
      <c r="L189" s="150">
        <v>27.166588927559111</v>
      </c>
      <c r="M189" s="82">
        <f t="shared" si="6"/>
        <v>139360</v>
      </c>
      <c r="N189" s="4">
        <v>100</v>
      </c>
      <c r="O189" s="126">
        <v>47.300419552184159</v>
      </c>
    </row>
    <row r="190" spans="1:15" x14ac:dyDescent="0.25">
      <c r="A190" s="217"/>
      <c r="B190" s="152">
        <v>20.908886678006354</v>
      </c>
      <c r="C190" s="13"/>
      <c r="D190" s="61"/>
      <c r="E190" s="152">
        <v>20.252989630682521</v>
      </c>
      <c r="F190" s="13"/>
      <c r="G190" s="61"/>
      <c r="H190" s="152">
        <v>21.953095432847846</v>
      </c>
      <c r="I190" s="13"/>
      <c r="J190" s="61"/>
      <c r="K190" s="152">
        <v>28.741269359246886</v>
      </c>
      <c r="L190" s="13"/>
      <c r="M190" s="153">
        <v>22.799147291767895</v>
      </c>
      <c r="N190" s="6"/>
      <c r="O190" s="36"/>
    </row>
    <row r="191" spans="1:15" x14ac:dyDescent="0.25">
      <c r="A191" s="216" t="s">
        <v>37</v>
      </c>
      <c r="B191" s="93">
        <v>8080</v>
      </c>
      <c r="C191" s="150">
        <v>9.915500558015184</v>
      </c>
      <c r="D191" s="60"/>
      <c r="E191" s="93">
        <v>16800</v>
      </c>
      <c r="F191" s="150">
        <v>20.606090337139282</v>
      </c>
      <c r="G191" s="60"/>
      <c r="H191" s="93">
        <v>30750</v>
      </c>
      <c r="I191" s="150">
        <v>37.709562295343332</v>
      </c>
      <c r="J191" s="60"/>
      <c r="K191" s="93">
        <v>25910</v>
      </c>
      <c r="L191" s="150">
        <v>31.7688468095022</v>
      </c>
      <c r="M191" s="82">
        <f t="shared" si="6"/>
        <v>81540</v>
      </c>
      <c r="N191" s="4">
        <v>100</v>
      </c>
      <c r="O191" s="126">
        <v>45.994386621966285</v>
      </c>
    </row>
    <row r="192" spans="1:15" x14ac:dyDescent="0.25">
      <c r="A192" s="217"/>
      <c r="B192" s="152">
        <v>25.947559292660227</v>
      </c>
      <c r="C192" s="13"/>
      <c r="D192" s="61"/>
      <c r="E192" s="152">
        <v>8.2924927325940079</v>
      </c>
      <c r="F192" s="13"/>
      <c r="G192" s="61"/>
      <c r="H192" s="152">
        <v>12.512767922908196</v>
      </c>
      <c r="I192" s="13"/>
      <c r="J192" s="61"/>
      <c r="K192" s="152">
        <v>19.665958092924384</v>
      </c>
      <c r="L192" s="13"/>
      <c r="M192" s="153">
        <v>13.340172014089646</v>
      </c>
      <c r="N192" s="6"/>
      <c r="O192" s="36"/>
    </row>
    <row r="193" spans="1:15" x14ac:dyDescent="0.25">
      <c r="A193" s="15" t="s">
        <v>61</v>
      </c>
      <c r="B193" s="184"/>
      <c r="C193" s="184"/>
      <c r="D193" s="184"/>
      <c r="E193" s="184"/>
      <c r="F193" s="184"/>
      <c r="G193" s="184"/>
      <c r="H193" s="184"/>
      <c r="I193" s="184"/>
      <c r="J193" s="184"/>
      <c r="K193" s="184"/>
      <c r="L193" s="184"/>
      <c r="M193" s="184"/>
      <c r="N193" s="133"/>
      <c r="O193" s="134"/>
    </row>
    <row r="194" spans="1:15" x14ac:dyDescent="0.25">
      <c r="A194" s="216" t="s">
        <v>38</v>
      </c>
      <c r="B194" s="93">
        <v>10570</v>
      </c>
      <c r="C194" s="185">
        <v>4.4142834465415106</v>
      </c>
      <c r="D194" s="60"/>
      <c r="E194" s="93">
        <v>74620</v>
      </c>
      <c r="F194" s="185">
        <v>31.174858594213433</v>
      </c>
      <c r="G194" s="60"/>
      <c r="H194" s="93">
        <v>101470</v>
      </c>
      <c r="I194" s="185">
        <v>42.386645612452064</v>
      </c>
      <c r="J194" s="60"/>
      <c r="K194" s="93">
        <v>52720</v>
      </c>
      <c r="L194" s="185">
        <v>22.024212346792993</v>
      </c>
      <c r="M194" s="82">
        <f>SUM(K194+H194+E194+B194)</f>
        <v>239380</v>
      </c>
      <c r="N194" s="4">
        <v>100</v>
      </c>
      <c r="O194" s="156">
        <v>48.585924464580842</v>
      </c>
    </row>
    <row r="195" spans="1:15" x14ac:dyDescent="0.25">
      <c r="A195" s="217"/>
      <c r="B195" s="186">
        <v>33.912066752246474</v>
      </c>
      <c r="C195" s="13"/>
      <c r="D195" s="61"/>
      <c r="E195" s="186">
        <v>36.831740829944323</v>
      </c>
      <c r="F195" s="129"/>
      <c r="G195" s="187"/>
      <c r="H195" s="186">
        <v>41.291325509091202</v>
      </c>
      <c r="I195" s="129"/>
      <c r="J195" s="187"/>
      <c r="K195" s="186">
        <v>40.026116201914682</v>
      </c>
      <c r="L195" s="129"/>
      <c r="M195" s="188">
        <v>39.164173048638226</v>
      </c>
      <c r="N195" s="6"/>
      <c r="O195" s="36"/>
    </row>
    <row r="196" spans="1:15" x14ac:dyDescent="0.25">
      <c r="A196" s="216" t="s">
        <v>40</v>
      </c>
      <c r="B196" s="93">
        <v>6270</v>
      </c>
      <c r="C196" s="185">
        <v>3.2467566097832559</v>
      </c>
      <c r="D196" s="60"/>
      <c r="E196" s="93">
        <v>80620</v>
      </c>
      <c r="F196" s="185">
        <v>41.751042287075641</v>
      </c>
      <c r="G196" s="60"/>
      <c r="H196" s="93">
        <v>76810</v>
      </c>
      <c r="I196" s="185">
        <v>39.784032938861124</v>
      </c>
      <c r="J196" s="60"/>
      <c r="K196" s="93">
        <v>29390</v>
      </c>
      <c r="L196" s="185">
        <v>15.21816816427998</v>
      </c>
      <c r="M196" s="82">
        <f t="shared" ref="M196:M198" si="7">SUM(K196+H196+E196+B196)</f>
        <v>193090</v>
      </c>
      <c r="N196" s="4">
        <v>100</v>
      </c>
      <c r="O196" s="156">
        <v>51.010825581900392</v>
      </c>
    </row>
    <row r="197" spans="1:15" x14ac:dyDescent="0.25">
      <c r="A197" s="217"/>
      <c r="B197" s="186">
        <v>20.118741976893453</v>
      </c>
      <c r="C197" s="13"/>
      <c r="D197" s="61"/>
      <c r="E197" s="186">
        <v>39.787084929127019</v>
      </c>
      <c r="F197" s="13"/>
      <c r="G197" s="61"/>
      <c r="H197" s="186">
        <v>31.260478895707518</v>
      </c>
      <c r="I197" s="13"/>
      <c r="J197" s="61"/>
      <c r="K197" s="186">
        <v>22.308095263401636</v>
      </c>
      <c r="L197" s="13"/>
      <c r="M197" s="188">
        <v>31.589736709929372</v>
      </c>
      <c r="N197" s="6"/>
      <c r="O197" s="36"/>
    </row>
    <row r="198" spans="1:15" x14ac:dyDescent="0.25">
      <c r="A198" s="216" t="s">
        <v>39</v>
      </c>
      <c r="B198" s="93">
        <v>14320</v>
      </c>
      <c r="C198" s="185">
        <v>8.0129782949205648</v>
      </c>
      <c r="D198" s="60"/>
      <c r="E198" s="93">
        <v>47380</v>
      </c>
      <c r="F198" s="185">
        <v>26.501454464085928</v>
      </c>
      <c r="G198" s="60"/>
      <c r="H198" s="93">
        <v>67450</v>
      </c>
      <c r="I198" s="185">
        <v>37.731595435220406</v>
      </c>
      <c r="J198" s="60"/>
      <c r="K198" s="93">
        <v>49610</v>
      </c>
      <c r="L198" s="185">
        <v>27.753971805773105</v>
      </c>
      <c r="M198" s="82">
        <f t="shared" si="7"/>
        <v>178760</v>
      </c>
      <c r="N198" s="4">
        <v>100</v>
      </c>
      <c r="O198" s="156">
        <v>47.36191968433527</v>
      </c>
    </row>
    <row r="199" spans="1:15" x14ac:dyDescent="0.25">
      <c r="A199" s="217"/>
      <c r="B199" s="186">
        <v>45.96919127086008</v>
      </c>
      <c r="C199" s="13"/>
      <c r="D199" s="61"/>
      <c r="E199" s="186">
        <v>23.381174240928654</v>
      </c>
      <c r="F199" s="13"/>
      <c r="G199" s="61"/>
      <c r="H199" s="186">
        <v>27.448195595201273</v>
      </c>
      <c r="I199" s="13"/>
      <c r="J199" s="61"/>
      <c r="K199" s="186">
        <v>37.665788534683678</v>
      </c>
      <c r="L199" s="13"/>
      <c r="M199" s="188">
        <v>29.246090241432398</v>
      </c>
      <c r="N199" s="6"/>
      <c r="O199" s="36"/>
    </row>
    <row r="200" spans="1:15" x14ac:dyDescent="0.25">
      <c r="A200" s="164" t="s">
        <v>62</v>
      </c>
      <c r="B200" s="184"/>
      <c r="C200" s="184"/>
      <c r="D200" s="184"/>
      <c r="E200" s="184"/>
      <c r="F200" s="184"/>
      <c r="G200" s="184"/>
      <c r="H200" s="184"/>
      <c r="I200" s="184"/>
      <c r="J200" s="184"/>
      <c r="K200" s="184"/>
      <c r="L200" s="184"/>
      <c r="M200" s="184"/>
      <c r="N200" s="133"/>
      <c r="O200" s="135"/>
    </row>
    <row r="201" spans="1:15" x14ac:dyDescent="0.25">
      <c r="A201" s="229" t="s">
        <v>41</v>
      </c>
      <c r="B201" s="93">
        <v>7520</v>
      </c>
      <c r="C201" s="189">
        <v>2.4777395736151724</v>
      </c>
      <c r="D201" s="60"/>
      <c r="E201" s="93">
        <v>103600</v>
      </c>
      <c r="F201" s="189">
        <v>34.1519939605922</v>
      </c>
      <c r="G201" s="60"/>
      <c r="H201" s="93">
        <v>130960</v>
      </c>
      <c r="I201" s="189">
        <v>43.172205537662236</v>
      </c>
      <c r="J201" s="60"/>
      <c r="K201" s="93">
        <v>61270</v>
      </c>
      <c r="L201" s="189">
        <v>20.198060928130388</v>
      </c>
      <c r="M201" s="82">
        <f>SUM(K201+H201+E201+B201)</f>
        <v>303350</v>
      </c>
      <c r="N201" s="4">
        <v>100</v>
      </c>
      <c r="O201" s="156">
        <v>48.82813109056071</v>
      </c>
    </row>
    <row r="202" spans="1:15" x14ac:dyDescent="0.25">
      <c r="A202" s="230"/>
      <c r="B202" s="190">
        <v>24.121441638050001</v>
      </c>
      <c r="C202" s="13"/>
      <c r="D202" s="61"/>
      <c r="E202" s="190">
        <v>51.1294708736187</v>
      </c>
      <c r="F202" s="13"/>
      <c r="G202" s="61"/>
      <c r="H202" s="190">
        <v>53.293208482377217</v>
      </c>
      <c r="I202" s="13"/>
      <c r="J202" s="61"/>
      <c r="K202" s="190">
        <v>46.514929509030587</v>
      </c>
      <c r="L202" s="13"/>
      <c r="M202" s="191">
        <v>49.628125674870915</v>
      </c>
      <c r="N202" s="6"/>
      <c r="O202" s="36"/>
    </row>
    <row r="203" spans="1:15" x14ac:dyDescent="0.25">
      <c r="A203" s="229" t="s">
        <v>42</v>
      </c>
      <c r="B203" s="93">
        <v>2800</v>
      </c>
      <c r="C203" s="189">
        <v>6.160186899409327</v>
      </c>
      <c r="D203" s="60"/>
      <c r="E203" s="93">
        <v>19940</v>
      </c>
      <c r="F203" s="189">
        <v>43.947809221546329</v>
      </c>
      <c r="G203" s="60"/>
      <c r="H203" s="93">
        <v>17030</v>
      </c>
      <c r="I203" s="189">
        <v>37.551794058009349</v>
      </c>
      <c r="J203" s="60"/>
      <c r="K203" s="93">
        <v>5600</v>
      </c>
      <c r="L203" s="189">
        <v>12.340209821035</v>
      </c>
      <c r="M203" s="82">
        <f t="shared" ref="M203:M207" si="8">SUM(K203+H203+E203+B203)</f>
        <v>45370</v>
      </c>
      <c r="N203" s="4">
        <v>100</v>
      </c>
      <c r="O203" s="156">
        <v>52.897622617496481</v>
      </c>
    </row>
    <row r="204" spans="1:15" x14ac:dyDescent="0.25">
      <c r="A204" s="230"/>
      <c r="B204" s="190">
        <v>8.9701209923296634</v>
      </c>
      <c r="C204" s="13"/>
      <c r="D204" s="61"/>
      <c r="E204" s="190">
        <v>9.8412275376695924</v>
      </c>
      <c r="F204" s="13">
        <v>0</v>
      </c>
      <c r="G204" s="61"/>
      <c r="H204" s="190">
        <v>6.9335416895573658</v>
      </c>
      <c r="I204" s="13"/>
      <c r="J204" s="61"/>
      <c r="K204" s="190">
        <v>4.2507155383809474</v>
      </c>
      <c r="L204" s="13"/>
      <c r="M204" s="191">
        <v>7.4230892563822346</v>
      </c>
      <c r="N204" s="6"/>
      <c r="O204" s="36"/>
    </row>
    <row r="205" spans="1:15" x14ac:dyDescent="0.25">
      <c r="A205" s="229" t="s">
        <v>43</v>
      </c>
      <c r="B205" s="93">
        <v>13980</v>
      </c>
      <c r="C205" s="189">
        <v>7.8485516885274427</v>
      </c>
      <c r="D205" s="60"/>
      <c r="E205" s="93">
        <v>45110</v>
      </c>
      <c r="F205" s="189">
        <v>25.319212226319365</v>
      </c>
      <c r="G205" s="60"/>
      <c r="H205" s="93">
        <v>68690</v>
      </c>
      <c r="I205" s="189">
        <v>38.548489389525912</v>
      </c>
      <c r="J205" s="60"/>
      <c r="K205" s="93">
        <v>50390</v>
      </c>
      <c r="L205" s="189">
        <v>28.283746695627283</v>
      </c>
      <c r="M205" s="82">
        <f t="shared" si="8"/>
        <v>178170</v>
      </c>
      <c r="N205" s="69">
        <v>100</v>
      </c>
      <c r="O205" s="156">
        <v>47.106411473397351</v>
      </c>
    </row>
    <row r="206" spans="1:15" x14ac:dyDescent="0.25">
      <c r="A206" s="238"/>
      <c r="B206" s="190">
        <v>44.879489072178181</v>
      </c>
      <c r="C206" s="13"/>
      <c r="D206" s="61"/>
      <c r="E206" s="190">
        <v>22.264666834470948</v>
      </c>
      <c r="F206" s="13"/>
      <c r="G206" s="61"/>
      <c r="H206" s="190">
        <v>27.950254951512417</v>
      </c>
      <c r="I206" s="13"/>
      <c r="J206" s="61"/>
      <c r="K206" s="190">
        <v>38.258717421176897</v>
      </c>
      <c r="L206" s="13"/>
      <c r="M206" s="191">
        <v>29.150006216992676</v>
      </c>
      <c r="N206" s="6"/>
      <c r="O206" s="36"/>
    </row>
    <row r="207" spans="1:15" x14ac:dyDescent="0.25">
      <c r="A207" s="239" t="s">
        <v>82</v>
      </c>
      <c r="B207" s="93">
        <v>6860</v>
      </c>
      <c r="C207" s="189">
        <v>8.1382940883545576</v>
      </c>
      <c r="D207" s="60"/>
      <c r="E207" s="93">
        <v>33970</v>
      </c>
      <c r="F207" s="189">
        <v>40.274122026985367</v>
      </c>
      <c r="G207" s="60"/>
      <c r="H207" s="93">
        <v>29050</v>
      </c>
      <c r="I207" s="189">
        <v>34.446657655734988</v>
      </c>
      <c r="J207" s="60"/>
      <c r="K207" s="93">
        <v>14460</v>
      </c>
      <c r="L207" s="189">
        <v>17.140926228925089</v>
      </c>
      <c r="M207" s="82">
        <f t="shared" si="8"/>
        <v>84340</v>
      </c>
      <c r="N207" s="4">
        <v>100</v>
      </c>
      <c r="O207" s="156">
        <v>51.477941121213618</v>
      </c>
    </row>
    <row r="208" spans="1:15" x14ac:dyDescent="0.25">
      <c r="A208" s="240"/>
      <c r="B208" s="190">
        <v>22.028948297442152</v>
      </c>
      <c r="C208" s="13"/>
      <c r="D208" s="61"/>
      <c r="E208" s="190">
        <v>16.76463475424076</v>
      </c>
      <c r="F208" s="13"/>
      <c r="G208" s="61"/>
      <c r="H208" s="190">
        <v>11.822994876553008</v>
      </c>
      <c r="I208" s="13"/>
      <c r="J208" s="61"/>
      <c r="K208" s="190">
        <v>10.975637531411566</v>
      </c>
      <c r="L208" s="13"/>
      <c r="M208" s="191">
        <v>13.798778851754173</v>
      </c>
      <c r="N208" s="6"/>
      <c r="O208" s="36"/>
    </row>
    <row r="209" spans="1:15" x14ac:dyDescent="0.25">
      <c r="A209" s="15" t="s">
        <v>67</v>
      </c>
      <c r="B209" s="132"/>
      <c r="C209" s="136"/>
      <c r="D209" s="137"/>
      <c r="E209" s="132"/>
      <c r="F209" s="136"/>
      <c r="G209" s="137"/>
      <c r="H209" s="132"/>
      <c r="I209" s="136"/>
      <c r="J209" s="137"/>
      <c r="K209" s="132"/>
      <c r="L209" s="136"/>
      <c r="M209" s="132"/>
      <c r="N209" s="133"/>
      <c r="O209" s="135"/>
    </row>
    <row r="210" spans="1:15" x14ac:dyDescent="0.25">
      <c r="A210" s="216" t="s">
        <v>50</v>
      </c>
      <c r="B210" s="93">
        <v>15820</v>
      </c>
      <c r="C210" s="185">
        <v>4.8212195835568341</v>
      </c>
      <c r="D210" s="60"/>
      <c r="E210" s="93">
        <v>103290</v>
      </c>
      <c r="F210" s="185">
        <v>31.481932998488322</v>
      </c>
      <c r="G210" s="60"/>
      <c r="H210" s="93">
        <v>132350</v>
      </c>
      <c r="I210" s="185">
        <v>40.337140976252009</v>
      </c>
      <c r="J210" s="60"/>
      <c r="K210" s="93">
        <v>76650</v>
      </c>
      <c r="L210" s="185">
        <v>23.359706441702834</v>
      </c>
      <c r="M210" s="82">
        <v>328110</v>
      </c>
      <c r="N210" s="4">
        <v>100</v>
      </c>
      <c r="O210" s="156">
        <v>48.379664328848804</v>
      </c>
    </row>
    <row r="211" spans="1:15" x14ac:dyDescent="0.25">
      <c r="A211" s="217"/>
      <c r="B211" s="186">
        <v>50.767008985879336</v>
      </c>
      <c r="C211" s="13"/>
      <c r="D211" s="61"/>
      <c r="E211" s="186">
        <v>50.980914730748161</v>
      </c>
      <c r="F211" s="13"/>
      <c r="G211" s="61"/>
      <c r="H211" s="186">
        <v>53.859896147021956</v>
      </c>
      <c r="I211" s="13"/>
      <c r="J211" s="61"/>
      <c r="K211" s="186">
        <v>58.189023603276667</v>
      </c>
      <c r="L211" s="129"/>
      <c r="M211" s="188">
        <v>53.680786874946826</v>
      </c>
      <c r="N211" s="6"/>
      <c r="O211" s="36"/>
    </row>
    <row r="212" spans="1:15" x14ac:dyDescent="0.25">
      <c r="A212" s="216" t="s">
        <v>51</v>
      </c>
      <c r="B212" s="93">
        <v>13170</v>
      </c>
      <c r="C212" s="185">
        <v>5.6567132116004295</v>
      </c>
      <c r="D212" s="60"/>
      <c r="E212" s="93">
        <v>81370</v>
      </c>
      <c r="F212" s="185">
        <v>34.958968850698177</v>
      </c>
      <c r="G212" s="60"/>
      <c r="H212" s="93">
        <v>92390</v>
      </c>
      <c r="I212" s="185">
        <v>39.69624060150376</v>
      </c>
      <c r="J212" s="60"/>
      <c r="K212" s="93">
        <v>45820</v>
      </c>
      <c r="L212" s="185">
        <v>19.688077336197637</v>
      </c>
      <c r="M212" s="82">
        <v>232750</v>
      </c>
      <c r="N212" s="4">
        <v>100</v>
      </c>
      <c r="O212" s="156">
        <v>49.694192519418571</v>
      </c>
    </row>
    <row r="213" spans="1:15" x14ac:dyDescent="0.25">
      <c r="A213" s="217"/>
      <c r="B213" s="186">
        <v>42.252888318356867</v>
      </c>
      <c r="C213" s="13"/>
      <c r="D213" s="61"/>
      <c r="E213" s="186">
        <v>40.158032149326068</v>
      </c>
      <c r="F213" s="13"/>
      <c r="G213" s="61"/>
      <c r="H213" s="186">
        <v>37.599091693389546</v>
      </c>
      <c r="I213" s="13"/>
      <c r="J213" s="61"/>
      <c r="K213" s="186">
        <v>34.789210364488035</v>
      </c>
      <c r="L213" s="13"/>
      <c r="M213" s="188">
        <v>38.079080146851915</v>
      </c>
      <c r="N213" s="6"/>
      <c r="O213" s="36"/>
    </row>
    <row r="214" spans="1:15" x14ac:dyDescent="0.25">
      <c r="A214" s="216" t="s">
        <v>52</v>
      </c>
      <c r="B214" s="93" t="s">
        <v>26</v>
      </c>
      <c r="C214" s="185">
        <v>4.3183893896676331</v>
      </c>
      <c r="D214" s="60"/>
      <c r="E214" s="93">
        <v>17960</v>
      </c>
      <c r="F214" s="185">
        <v>35.647063495215022</v>
      </c>
      <c r="G214" s="60"/>
      <c r="H214" s="93">
        <v>20990</v>
      </c>
      <c r="I214" s="185">
        <v>41.670968510503116</v>
      </c>
      <c r="J214" s="60"/>
      <c r="K214" s="93">
        <v>9250</v>
      </c>
      <c r="L214" s="185">
        <v>18.363578604614226</v>
      </c>
      <c r="M214" s="82">
        <v>50370</v>
      </c>
      <c r="N214" s="4">
        <v>100</v>
      </c>
      <c r="O214" s="156">
        <v>49.760063025186213</v>
      </c>
    </row>
    <row r="215" spans="1:15" x14ac:dyDescent="0.25">
      <c r="A215" s="217"/>
      <c r="B215" s="186">
        <v>6.9801026957637999</v>
      </c>
      <c r="C215" s="13"/>
      <c r="D215" s="61"/>
      <c r="E215" s="186">
        <v>8.8610531199257707</v>
      </c>
      <c r="F215" s="13"/>
      <c r="G215" s="61"/>
      <c r="H215" s="186">
        <v>8.5410121595884938</v>
      </c>
      <c r="I215" s="13"/>
      <c r="J215" s="61"/>
      <c r="K215" s="186">
        <v>7.0217660322352877</v>
      </c>
      <c r="L215" s="13"/>
      <c r="M215" s="188">
        <v>8.2401329782012596</v>
      </c>
      <c r="N215" s="6"/>
      <c r="O215" s="36"/>
    </row>
    <row r="216" spans="1:15" x14ac:dyDescent="0.25">
      <c r="A216" s="225" t="s">
        <v>19</v>
      </c>
      <c r="B216" s="82">
        <v>31160</v>
      </c>
      <c r="C216" s="192">
        <v>5.0979339951703784</v>
      </c>
      <c r="D216" s="193"/>
      <c r="E216" s="82">
        <v>202620</v>
      </c>
      <c r="F216" s="192">
        <v>33.149168559031985</v>
      </c>
      <c r="G216" s="193"/>
      <c r="H216" s="82">
        <v>245730</v>
      </c>
      <c r="I216" s="192">
        <v>40.203001171412303</v>
      </c>
      <c r="J216" s="193"/>
      <c r="K216" s="82">
        <v>131720</v>
      </c>
      <c r="L216" s="192">
        <v>21.549896274385336</v>
      </c>
      <c r="M216" s="82">
        <v>611230</v>
      </c>
      <c r="N216" s="4">
        <v>100</v>
      </c>
      <c r="O216" s="214">
        <v>48.993972889272115</v>
      </c>
    </row>
    <row r="217" spans="1:15" x14ac:dyDescent="0.25">
      <c r="A217" s="237"/>
      <c r="B217" s="90">
        <v>100</v>
      </c>
      <c r="C217" s="5"/>
      <c r="D217" s="141"/>
      <c r="E217" s="90">
        <v>100</v>
      </c>
      <c r="F217" s="5"/>
      <c r="G217" s="141"/>
      <c r="H217" s="90">
        <v>100</v>
      </c>
      <c r="I217" s="5"/>
      <c r="J217" s="141"/>
      <c r="K217" s="90">
        <v>100</v>
      </c>
      <c r="L217" s="5"/>
      <c r="M217" s="90">
        <v>100</v>
      </c>
      <c r="N217" s="70"/>
      <c r="O217" s="142"/>
    </row>
  </sheetData>
  <mergeCells count="122">
    <mergeCell ref="Q37:S38"/>
    <mergeCell ref="A179:O179"/>
    <mergeCell ref="A181:A182"/>
    <mergeCell ref="B181:C181"/>
    <mergeCell ref="E181:F181"/>
    <mergeCell ref="H181:I181"/>
    <mergeCell ref="K181:L181"/>
    <mergeCell ref="M181:N181"/>
    <mergeCell ref="A183:A184"/>
    <mergeCell ref="A175:A176"/>
    <mergeCell ref="A164:A165"/>
    <mergeCell ref="A166:A167"/>
    <mergeCell ref="A169:A170"/>
    <mergeCell ref="A171:A172"/>
    <mergeCell ref="A173:A174"/>
    <mergeCell ref="A153:A154"/>
    <mergeCell ref="A155:A156"/>
    <mergeCell ref="A157:A158"/>
    <mergeCell ref="A160:A161"/>
    <mergeCell ref="A162:A163"/>
    <mergeCell ref="A142:A143"/>
    <mergeCell ref="A144:A145"/>
    <mergeCell ref="A146:A147"/>
    <mergeCell ref="A148:A149"/>
    <mergeCell ref="A185:A186"/>
    <mergeCell ref="A187:A188"/>
    <mergeCell ref="A189:A190"/>
    <mergeCell ref="A191:A192"/>
    <mergeCell ref="A201:A202"/>
    <mergeCell ref="A203:A204"/>
    <mergeCell ref="A207:A208"/>
    <mergeCell ref="A214:A215"/>
    <mergeCell ref="A216:A217"/>
    <mergeCell ref="A210:A211"/>
    <mergeCell ref="A212:A213"/>
    <mergeCell ref="A196:A197"/>
    <mergeCell ref="A198:A199"/>
    <mergeCell ref="A205:A206"/>
    <mergeCell ref="A194:A195"/>
    <mergeCell ref="A150:A151"/>
    <mergeCell ref="A134:A135"/>
    <mergeCell ref="A138:O138"/>
    <mergeCell ref="A140:A141"/>
    <mergeCell ref="B140:C140"/>
    <mergeCell ref="E140:F140"/>
    <mergeCell ref="H140:I140"/>
    <mergeCell ref="K140:L140"/>
    <mergeCell ref="M140:N140"/>
    <mergeCell ref="A125:A126"/>
    <mergeCell ref="A128:A129"/>
    <mergeCell ref="A130:A131"/>
    <mergeCell ref="A132:A133"/>
    <mergeCell ref="A112:A113"/>
    <mergeCell ref="A114:A115"/>
    <mergeCell ref="A116:A117"/>
    <mergeCell ref="A119:A120"/>
    <mergeCell ref="A121:A122"/>
    <mergeCell ref="A109:A110"/>
    <mergeCell ref="A97:O97"/>
    <mergeCell ref="A99:A100"/>
    <mergeCell ref="B99:C99"/>
    <mergeCell ref="E99:F99"/>
    <mergeCell ref="H99:I99"/>
    <mergeCell ref="K99:L99"/>
    <mergeCell ref="M99:N99"/>
    <mergeCell ref="A123:A124"/>
    <mergeCell ref="A101:A102"/>
    <mergeCell ref="A103:A104"/>
    <mergeCell ref="A105:A106"/>
    <mergeCell ref="A107:A108"/>
    <mergeCell ref="H3:I3"/>
    <mergeCell ref="A45:A46"/>
    <mergeCell ref="A47:A48"/>
    <mergeCell ref="A49:A50"/>
    <mergeCell ref="A51:A52"/>
    <mergeCell ref="A56:O56"/>
    <mergeCell ref="A58:A59"/>
    <mergeCell ref="B58:C58"/>
    <mergeCell ref="E58:F58"/>
    <mergeCell ref="H58:I58"/>
    <mergeCell ref="K58:L58"/>
    <mergeCell ref="M58:N58"/>
    <mergeCell ref="A29:A30"/>
    <mergeCell ref="A5:A6"/>
    <mergeCell ref="A7:A8"/>
    <mergeCell ref="A9:A10"/>
    <mergeCell ref="A11:A12"/>
    <mergeCell ref="A13:A14"/>
    <mergeCell ref="A16:A17"/>
    <mergeCell ref="A78:A79"/>
    <mergeCell ref="A60:A61"/>
    <mergeCell ref="A62:A63"/>
    <mergeCell ref="A64:A65"/>
    <mergeCell ref="A66:A67"/>
    <mergeCell ref="A68:A69"/>
    <mergeCell ref="A71:A72"/>
    <mergeCell ref="A73:A74"/>
    <mergeCell ref="A75:A76"/>
    <mergeCell ref="A80:A81"/>
    <mergeCell ref="A93:A94"/>
    <mergeCell ref="A82:A83"/>
    <mergeCell ref="A84:A85"/>
    <mergeCell ref="A87:A88"/>
    <mergeCell ref="A89:A90"/>
    <mergeCell ref="A91:A92"/>
    <mergeCell ref="A1:O1"/>
    <mergeCell ref="A32:A33"/>
    <mergeCell ref="A34:A35"/>
    <mergeCell ref="A36:A37"/>
    <mergeCell ref="A38:A39"/>
    <mergeCell ref="A40:A41"/>
    <mergeCell ref="A42:A43"/>
    <mergeCell ref="A18:A19"/>
    <mergeCell ref="A20:A21"/>
    <mergeCell ref="A23:A24"/>
    <mergeCell ref="A25:A26"/>
    <mergeCell ref="A27:A28"/>
    <mergeCell ref="M3:N3"/>
    <mergeCell ref="A3:A4"/>
    <mergeCell ref="B3:C3"/>
    <mergeCell ref="E3:F3"/>
    <mergeCell ref="K3:L3"/>
  </mergeCells>
  <pageMargins left="0.70866141732283472" right="0.70866141732283472" top="0.74803149606299213" bottom="0.74803149606299213" header="0.31496062992125984" footer="0.31496062992125984"/>
  <pageSetup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vt:lpstr>
      <vt:lpstr>Notes</vt:lpstr>
      <vt:lpstr>Dwelling Tenure</vt:lpstr>
      <vt:lpstr>Dwelling Age</vt:lpstr>
      <vt:lpstr>Dwelling Type</vt:lpstr>
      <vt:lpstr>Dwelling Location</vt:lpstr>
      <vt:lpstr>Household Characteristics</vt:lpstr>
      <vt:lpstr>Contents!Print_Area</vt:lpstr>
      <vt:lpstr>'Dwelling Age'!Print_Area</vt:lpstr>
      <vt:lpstr>'Dwelling Location'!Print_Area</vt:lpstr>
      <vt:lpstr>'Dwelling Tenure'!Print_Area</vt:lpstr>
      <vt:lpstr>'Dwelling Type'!Print_Area</vt:lpstr>
      <vt:lpstr>'Household Characteristics'!Print_Area</vt:lpstr>
      <vt:lpstr>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 House Condition Survey 2016 - appendix tables</dc:title>
  <dc:subject>Northern Ireland House Condition Survey 2016 - SAP time series 2001-2016 appendix tables</dc:subject>
  <dc:creator>Northern Ireland Housing Executive</dc:creator>
  <cp:keywords>research,corporate,northern,ireland,house,condition,survey,housing,executive,Standard,Assessment,Procedure,energy,efficiency,Building,Research,Establishment,BRE</cp:keywords>
  <dc:description>Northern Ireland House Condition Survey 2016 - SAP time series 2001-2016 appendix tables</dc:description>
  <cp:lastModifiedBy>Bill McGrath</cp:lastModifiedBy>
  <cp:lastPrinted>2018-11-28T14:41:18Z</cp:lastPrinted>
  <dcterms:created xsi:type="dcterms:W3CDTF">2018-04-13T11:47:11Z</dcterms:created>
  <dcterms:modified xsi:type="dcterms:W3CDTF">2020-01-17T09:09:44Z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