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IP\Website\Research\NIHCS 13 Jan 2026\"/>
    </mc:Choice>
  </mc:AlternateContent>
  <xr:revisionPtr revIDLastSave="0" documentId="13_ncr:1_{4065DDAE-616D-4EDC-9BA1-D67FAC6E5EE6}" xr6:coauthVersionLast="47" xr6:coauthVersionMax="47" xr10:uidLastSave="{00000000-0000-0000-0000-000000000000}"/>
  <bookViews>
    <workbookView xWindow="-120" yWindow="-120" windowWidth="29040" windowHeight="17520" activeTab="1" xr2:uid="{8E1914FF-A9F9-424E-8A03-057919778671}"/>
  </bookViews>
  <sheets>
    <sheet name="Notes" sheetId="2" r:id="rId1"/>
    <sheet name="Data tab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E44" i="1"/>
  <c r="C44" i="1"/>
  <c r="B44" i="1"/>
  <c r="D67" i="1"/>
  <c r="D63" i="1"/>
  <c r="B67" i="1"/>
  <c r="B63" i="1"/>
  <c r="D81" i="1"/>
  <c r="B57" i="1"/>
  <c r="D32" i="1"/>
  <c r="H20" i="1"/>
  <c r="B81" i="1"/>
  <c r="B32" i="1"/>
  <c r="F20" i="1"/>
  <c r="E20" i="1"/>
  <c r="D20" i="1"/>
  <c r="B20" i="1"/>
  <c r="B70" i="1" l="1"/>
  <c r="D70" i="1"/>
</calcChain>
</file>

<file path=xl/sharedStrings.xml><?xml version="1.0" encoding="utf-8"?>
<sst xmlns="http://schemas.openxmlformats.org/spreadsheetml/2006/main" count="126" uniqueCount="66">
  <si>
    <t>Total Stock</t>
  </si>
  <si>
    <t>Vacant</t>
  </si>
  <si>
    <t>Owner occupied</t>
  </si>
  <si>
    <t>Housing Executive</t>
  </si>
  <si>
    <t>Total</t>
  </si>
  <si>
    <t>Number</t>
  </si>
  <si>
    <t>%</t>
  </si>
  <si>
    <t xml:space="preserve">Number </t>
  </si>
  <si>
    <t>Pre 1919</t>
  </si>
  <si>
    <t>1919 - 1944</t>
  </si>
  <si>
    <t>1981 - 1990</t>
  </si>
  <si>
    <t>Post 1990</t>
  </si>
  <si>
    <t>1945 - 1964</t>
  </si>
  <si>
    <t>2003 - 2023</t>
  </si>
  <si>
    <t>Table 6: Northern Ireland's dwelling stock by type 2016 - 2023</t>
  </si>
  <si>
    <t>Bungalow</t>
  </si>
  <si>
    <t>Terraced house</t>
  </si>
  <si>
    <t>Semi-detached house</t>
  </si>
  <si>
    <t>Detached house</t>
  </si>
  <si>
    <t>Flat/apartment</t>
  </si>
  <si>
    <t>Total urban</t>
  </si>
  <si>
    <t>Small/medium town</t>
  </si>
  <si>
    <t>Total rural</t>
  </si>
  <si>
    <t>Intermediate settlement/village</t>
  </si>
  <si>
    <t>&lt;1</t>
  </si>
  <si>
    <t>Table 1: Tenure of Northern Ireland's dwelling stock (showing vacants by tenure) 2023</t>
  </si>
  <si>
    <t>Table 2: Tenure of Northern Ireland's dwelling stock (excluding vacants) 2006 - 2023</t>
  </si>
  <si>
    <t>Table 4: Northern Ireland's dwelling stock by age (post 1990 breakdown): 2023</t>
  </si>
  <si>
    <t>Table 5: Northern Ireland's dwelling stock by location 2016 - 2023</t>
  </si>
  <si>
    <t>A. Percentages in the data tables may not add to 100 due to rounding</t>
  </si>
  <si>
    <t>Caution should be used when quoting proportions of small numbers.</t>
  </si>
  <si>
    <t>C. &lt;1% in a cell indicates that the number of dwellings in a particular category was 0.</t>
  </si>
  <si>
    <t>As the NIHCS was a sample survey, it is possible that there were dwellings in the category</t>
  </si>
  <si>
    <t>(showing as &lt;1%) but none were selected as part of the sample. Caution should be used</t>
  </si>
  <si>
    <t>when quoting these proportions.</t>
  </si>
  <si>
    <t>The Housing Executive - House Condition Survey</t>
  </si>
  <si>
    <t>B. An 'x' in a cell denotes a small number (generally 25 or less unweighted).</t>
  </si>
  <si>
    <t>2 Adelaide Street</t>
  </si>
  <si>
    <t>The Housing Centre</t>
  </si>
  <si>
    <t>Belfast</t>
  </si>
  <si>
    <t>BT2 8PB</t>
  </si>
  <si>
    <t>Ursula McAnulty (Lead Statistical Official)</t>
  </si>
  <si>
    <t>ursula1.mcanulty@nihe.gov.uk</t>
  </si>
  <si>
    <t>Jahnet Brown</t>
  </si>
  <si>
    <t>jahnet.brown@nihe.gov.uk</t>
  </si>
  <si>
    <t>Donna McLarnon</t>
  </si>
  <si>
    <t>donna.mclarnon@nihe.gov.uk</t>
  </si>
  <si>
    <t>Housing Executive's Research Unit.</t>
  </si>
  <si>
    <t>If you have any queries please contact:</t>
  </si>
  <si>
    <t>The Northern Ireland House Condition Survey 2023 preliminary report was produced by the</t>
  </si>
  <si>
    <t>Vacancy Rate</t>
  </si>
  <si>
    <t>x</t>
  </si>
  <si>
    <t>Private rented and others</t>
  </si>
  <si>
    <t>1965 - 1980</t>
  </si>
  <si>
    <t>1991 - 2002</t>
  </si>
  <si>
    <t>Table 3b: Tenure of Northern Ireland's dwelling stock (vacants included) by age: 2023</t>
  </si>
  <si>
    <t xml:space="preserve">Social housing </t>
  </si>
  <si>
    <t>Table 3: Northern Ireland's dwelling stock by age 2016 - 2023</t>
  </si>
  <si>
    <t xml:space="preserve">Belfast </t>
  </si>
  <si>
    <t>Derry City/Large town</t>
  </si>
  <si>
    <t>Small village/hamlet/open countryside</t>
  </si>
  <si>
    <t>Housing association</t>
  </si>
  <si>
    <t xml:space="preserve"> </t>
  </si>
  <si>
    <t>D. The lengths of the year of construction bands vary because they are based on building regulations and modelling requirements.</t>
  </si>
  <si>
    <t>In some instances, shorter bands will be grouped together to provide more robust figures.</t>
  </si>
  <si>
    <t>E. Further information is available in the NIHCS user guide: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</si>
</sst>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##0.0"/>
    <numFmt numFmtId="165" formatCode="_-* #,##0_-;\-* #,##0_-;_-* &quot;-&quot;??_-;_-@_-"/>
    <numFmt numFmtId="166" formatCode="0.0"/>
    <numFmt numFmtId="167" formatCode="#,##0_ ;\-#,##0\ "/>
    <numFmt numFmtId="168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7">
    <xf numFmtId="0" fontId="0" fillId="0" borderId="0" xfId="0"/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6" fontId="8" fillId="2" borderId="3" xfId="0" applyNumberFormat="1" applyFont="1" applyFill="1" applyBorder="1"/>
    <xf numFmtId="0" fontId="6" fillId="0" borderId="0" xfId="0" applyFont="1"/>
    <xf numFmtId="0" fontId="6" fillId="0" borderId="3" xfId="0" applyFont="1" applyBorder="1"/>
    <xf numFmtId="164" fontId="7" fillId="0" borderId="3" xfId="4" applyNumberFormat="1" applyFont="1" applyBorder="1" applyAlignment="1">
      <alignment horizontal="right"/>
    </xf>
    <xf numFmtId="164" fontId="4" fillId="2" borderId="3" xfId="4" applyNumberFormat="1" applyFont="1" applyFill="1" applyBorder="1" applyAlignment="1">
      <alignment horizontal="right"/>
    </xf>
    <xf numFmtId="0" fontId="4" fillId="0" borderId="0" xfId="4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7" fillId="0" borderId="5" xfId="4" applyFont="1" applyBorder="1" applyAlignment="1">
      <alignment horizontal="left"/>
    </xf>
    <xf numFmtId="3" fontId="6" fillId="0" borderId="3" xfId="0" applyNumberFormat="1" applyFont="1" applyBorder="1"/>
    <xf numFmtId="0" fontId="7" fillId="0" borderId="3" xfId="4" applyFont="1" applyBorder="1" applyAlignment="1">
      <alignment horizontal="left" wrapText="1"/>
    </xf>
    <xf numFmtId="0" fontId="7" fillId="0" borderId="3" xfId="4" applyFont="1" applyBorder="1" applyAlignment="1">
      <alignment horizontal="left"/>
    </xf>
    <xf numFmtId="0" fontId="4" fillId="2" borderId="3" xfId="4" applyFont="1" applyFill="1" applyBorder="1" applyAlignment="1">
      <alignment horizontal="left"/>
    </xf>
    <xf numFmtId="3" fontId="8" fillId="2" borderId="3" xfId="0" applyNumberFormat="1" applyFont="1" applyFill="1" applyBorder="1"/>
    <xf numFmtId="3" fontId="9" fillId="2" borderId="3" xfId="4" applyNumberFormat="1" applyFont="1" applyFill="1" applyBorder="1"/>
    <xf numFmtId="0" fontId="5" fillId="0" borderId="0" xfId="4"/>
    <xf numFmtId="3" fontId="5" fillId="0" borderId="3" xfId="4" applyNumberFormat="1" applyBorder="1"/>
    <xf numFmtId="165" fontId="7" fillId="0" borderId="3" xfId="1" applyNumberFormat="1" applyFont="1" applyBorder="1" applyAlignment="1">
      <alignment horizontal="right"/>
    </xf>
    <xf numFmtId="165" fontId="4" fillId="2" borderId="3" xfId="1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>
      <alignment horizontal="right"/>
    </xf>
    <xf numFmtId="0" fontId="5" fillId="0" borderId="0" xfId="2" applyFont="1"/>
    <xf numFmtId="0" fontId="7" fillId="0" borderId="3" xfId="2" applyFont="1" applyBorder="1" applyAlignment="1">
      <alignment horizontal="center" wrapText="1"/>
    </xf>
    <xf numFmtId="0" fontId="4" fillId="2" borderId="3" xfId="2" applyFont="1" applyFill="1" applyBorder="1" applyAlignment="1">
      <alignment horizontal="left" vertical="top" wrapText="1"/>
    </xf>
    <xf numFmtId="165" fontId="4" fillId="2" borderId="3" xfId="6" applyNumberFormat="1" applyFont="1" applyFill="1" applyBorder="1" applyAlignment="1">
      <alignment horizontal="right" vertical="center"/>
    </xf>
    <xf numFmtId="164" fontId="4" fillId="2" borderId="3" xfId="2" applyNumberFormat="1" applyFont="1" applyFill="1" applyBorder="1" applyAlignment="1">
      <alignment horizontal="right" vertical="center"/>
    </xf>
    <xf numFmtId="0" fontId="7" fillId="0" borderId="3" xfId="2" applyFont="1" applyBorder="1" applyAlignment="1">
      <alignment horizontal="left" vertical="top" wrapText="1"/>
    </xf>
    <xf numFmtId="165" fontId="6" fillId="0" borderId="3" xfId="6" applyNumberFormat="1" applyFont="1" applyBorder="1" applyAlignment="1">
      <alignment horizontal="right"/>
    </xf>
    <xf numFmtId="164" fontId="7" fillId="0" borderId="3" xfId="2" applyNumberFormat="1" applyFont="1" applyBorder="1" applyAlignment="1">
      <alignment horizontal="right" vertical="center"/>
    </xf>
    <xf numFmtId="165" fontId="7" fillId="0" borderId="3" xfId="6" applyNumberFormat="1" applyFont="1" applyBorder="1" applyAlignment="1">
      <alignment horizontal="right" vertical="center"/>
    </xf>
    <xf numFmtId="165" fontId="6" fillId="0" borderId="3" xfId="6" applyNumberFormat="1" applyFont="1" applyFill="1" applyBorder="1" applyAlignment="1">
      <alignment horizontal="right"/>
    </xf>
    <xf numFmtId="165" fontId="8" fillId="2" borderId="3" xfId="6" applyNumberFormat="1" applyFont="1" applyFill="1" applyBorder="1" applyAlignment="1">
      <alignment horizontal="right"/>
    </xf>
    <xf numFmtId="166" fontId="4" fillId="2" borderId="3" xfId="2" applyNumberFormat="1" applyFont="1" applyFill="1" applyBorder="1" applyAlignment="1">
      <alignment horizontal="right" vertical="center" wrapText="1"/>
    </xf>
    <xf numFmtId="165" fontId="7" fillId="0" borderId="3" xfId="6" applyNumberFormat="1" applyFont="1" applyFill="1" applyBorder="1" applyAlignment="1">
      <alignment horizontal="right" vertical="center"/>
    </xf>
    <xf numFmtId="167" fontId="4" fillId="2" borderId="3" xfId="6" applyNumberFormat="1" applyFont="1" applyFill="1" applyBorder="1" applyAlignment="1">
      <alignment horizontal="right" wrapText="1"/>
    </xf>
    <xf numFmtId="166" fontId="4" fillId="2" borderId="3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0" fillId="0" borderId="0" xfId="7"/>
    <xf numFmtId="166" fontId="6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66" fontId="8" fillId="2" borderId="3" xfId="0" applyNumberFormat="1" applyFont="1" applyFill="1" applyBorder="1" applyAlignment="1">
      <alignment horizontal="right"/>
    </xf>
    <xf numFmtId="0" fontId="8" fillId="0" borderId="0" xfId="0" applyFont="1"/>
    <xf numFmtId="0" fontId="0" fillId="0" borderId="3" xfId="0" applyBorder="1"/>
    <xf numFmtId="0" fontId="6" fillId="0" borderId="6" xfId="0" applyFont="1" applyBorder="1"/>
    <xf numFmtId="0" fontId="6" fillId="0" borderId="5" xfId="0" applyFont="1" applyBorder="1"/>
    <xf numFmtId="166" fontId="6" fillId="0" borderId="3" xfId="0" applyNumberFormat="1" applyFont="1" applyBorder="1"/>
    <xf numFmtId="0" fontId="6" fillId="0" borderId="7" xfId="0" applyFont="1" applyBorder="1" applyAlignment="1">
      <alignment horizontal="center"/>
    </xf>
    <xf numFmtId="3" fontId="0" fillId="0" borderId="3" xfId="0" applyNumberFormat="1" applyBorder="1"/>
    <xf numFmtId="166" fontId="0" fillId="0" borderId="3" xfId="0" applyNumberFormat="1" applyBorder="1"/>
    <xf numFmtId="0" fontId="2" fillId="0" borderId="3" xfId="0" applyFont="1" applyBorder="1" applyAlignment="1">
      <alignment horizontal="center"/>
    </xf>
    <xf numFmtId="0" fontId="8" fillId="2" borderId="3" xfId="0" applyFont="1" applyFill="1" applyBorder="1"/>
    <xf numFmtId="3" fontId="2" fillId="2" borderId="3" xfId="0" applyNumberFormat="1" applyFont="1" applyFill="1" applyBorder="1"/>
    <xf numFmtId="166" fontId="2" fillId="2" borderId="3" xfId="0" applyNumberFormat="1" applyFont="1" applyFill="1" applyBorder="1"/>
    <xf numFmtId="0" fontId="5" fillId="0" borderId="3" xfId="0" applyFont="1" applyBorder="1"/>
    <xf numFmtId="0" fontId="9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/>
    <xf numFmtId="168" fontId="5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9" fillId="2" borderId="3" xfId="0" applyFont="1" applyFill="1" applyBorder="1"/>
    <xf numFmtId="3" fontId="9" fillId="2" borderId="3" xfId="0" applyNumberFormat="1" applyFont="1" applyFill="1" applyBorder="1"/>
    <xf numFmtId="166" fontId="9" fillId="2" borderId="3" xfId="0" applyNumberFormat="1" applyFont="1" applyFill="1" applyBorder="1"/>
    <xf numFmtId="3" fontId="0" fillId="0" borderId="3" xfId="0" applyNumberForma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3" xfId="4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1" xfId="4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6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6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8">
    <cellStyle name="Comma" xfId="1" builtinId="3"/>
    <cellStyle name="Comma 2" xfId="3" xr:uid="{F8676820-552E-4DBC-A11D-C0AEA16678BD}"/>
    <cellStyle name="Comma 3" xfId="5" xr:uid="{F9E546C6-3DBA-45A5-A914-7E5E1A9AB214}"/>
    <cellStyle name="Comma 4" xfId="6" xr:uid="{D4C65B45-6CD4-4C98-A50F-A4F2D76F4C41}"/>
    <cellStyle name="Hyperlink" xfId="7" builtinId="8"/>
    <cellStyle name="Normal" xfId="0" builtinId="0"/>
    <cellStyle name="Normal_Sheet1" xfId="2" xr:uid="{D8589B93-427F-414D-8964-E35322DC4EED}"/>
    <cellStyle name="Normal_Sheet1 2" xfId="4" xr:uid="{DF899CD3-2F6E-4BD2-BE8F-A46CEE23D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hnet.brown@nihe.gov.uk" TargetMode="External"/><Relationship Id="rId2" Type="http://schemas.openxmlformats.org/officeDocument/2006/relationships/hyperlink" Target="mailto:ursula1.mcanulty@nihe.gov.uk" TargetMode="External"/><Relationship Id="rId1" Type="http://schemas.openxmlformats.org/officeDocument/2006/relationships/hyperlink" Target="https://www.nihe.gov.uk/working-with-us/research/house-condition-survey" TargetMode="External"/><Relationship Id="rId4" Type="http://schemas.openxmlformats.org/officeDocument/2006/relationships/hyperlink" Target="mailto:donna.mclarnon@nihe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EB33-590D-4A51-9F89-63877C1D95A8}">
  <dimension ref="A2:A35"/>
  <sheetViews>
    <sheetView workbookViewId="0">
      <selection activeCell="A15" sqref="A15"/>
    </sheetView>
  </sheetViews>
  <sheetFormatPr defaultRowHeight="15" x14ac:dyDescent="0.25"/>
  <sheetData>
    <row r="2" spans="1:1" x14ac:dyDescent="0.25">
      <c r="A2" t="s">
        <v>29</v>
      </c>
    </row>
    <row r="4" spans="1:1" x14ac:dyDescent="0.25">
      <c r="A4" t="s">
        <v>36</v>
      </c>
    </row>
    <row r="5" spans="1:1" x14ac:dyDescent="0.25">
      <c r="A5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  <row r="12" spans="1:1" x14ac:dyDescent="0.25">
      <c r="A12" t="s">
        <v>63</v>
      </c>
    </row>
    <row r="13" spans="1:1" x14ac:dyDescent="0.25">
      <c r="A13" t="s">
        <v>64</v>
      </c>
    </row>
    <row r="15" spans="1:1" x14ac:dyDescent="0.25">
      <c r="A15" t="s">
        <v>65</v>
      </c>
    </row>
    <row r="16" spans="1:1" x14ac:dyDescent="0.25">
      <c r="A16" s="38" t="s">
        <v>35</v>
      </c>
    </row>
    <row r="18" spans="1:1" x14ac:dyDescent="0.25">
      <c r="A18" t="s">
        <v>49</v>
      </c>
    </row>
    <row r="19" spans="1:1" x14ac:dyDescent="0.25">
      <c r="A19" t="s">
        <v>47</v>
      </c>
    </row>
    <row r="21" spans="1:1" x14ac:dyDescent="0.25">
      <c r="A21" t="s">
        <v>38</v>
      </c>
    </row>
    <row r="22" spans="1:1" x14ac:dyDescent="0.25">
      <c r="A22" t="s">
        <v>37</v>
      </c>
    </row>
    <row r="23" spans="1:1" x14ac:dyDescent="0.25">
      <c r="A23" t="s">
        <v>39</v>
      </c>
    </row>
    <row r="24" spans="1:1" x14ac:dyDescent="0.25">
      <c r="A24" t="s">
        <v>40</v>
      </c>
    </row>
    <row r="26" spans="1:1" x14ac:dyDescent="0.25">
      <c r="A26" t="s">
        <v>48</v>
      </c>
    </row>
    <row r="28" spans="1:1" x14ac:dyDescent="0.25">
      <c r="A28" t="s">
        <v>41</v>
      </c>
    </row>
    <row r="29" spans="1:1" x14ac:dyDescent="0.25">
      <c r="A29" s="38" t="s">
        <v>42</v>
      </c>
    </row>
    <row r="31" spans="1:1" x14ac:dyDescent="0.25">
      <c r="A31" t="s">
        <v>43</v>
      </c>
    </row>
    <row r="32" spans="1:1" x14ac:dyDescent="0.25">
      <c r="A32" s="38" t="s">
        <v>44</v>
      </c>
    </row>
    <row r="34" spans="1:1" x14ac:dyDescent="0.25">
      <c r="A34" t="s">
        <v>45</v>
      </c>
    </row>
    <row r="35" spans="1:1" x14ac:dyDescent="0.25">
      <c r="A35" s="38" t="s">
        <v>46</v>
      </c>
    </row>
  </sheetData>
  <hyperlinks>
    <hyperlink ref="A16" r:id="rId1" display="https://www.nihe.gov.uk/working-with-us/research/house-condition-survey" xr:uid="{7A9417C8-3942-4847-B208-19D3784DE3AB}"/>
    <hyperlink ref="A29" r:id="rId2" xr:uid="{7AC76D47-C782-4C60-B8CA-E44950E2FCBB}"/>
    <hyperlink ref="A32" r:id="rId3" xr:uid="{B6CBF5AB-D29B-4EC3-A46D-4781934D862F}"/>
    <hyperlink ref="A35" r:id="rId4" xr:uid="{DFAC6650-DFC0-44C8-A279-D0C1B33669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ACC4-6A5A-43A5-B801-12C6309CC99F}">
  <dimension ref="A2:I81"/>
  <sheetViews>
    <sheetView tabSelected="1" workbookViewId="0">
      <selection activeCell="D24" sqref="D24:E24"/>
    </sheetView>
  </sheetViews>
  <sheetFormatPr defaultRowHeight="15" x14ac:dyDescent="0.25"/>
  <cols>
    <col min="1" max="1" width="21.5703125" customWidth="1"/>
    <col min="2" max="2" width="15.42578125" customWidth="1"/>
    <col min="3" max="3" width="14.42578125" bestFit="1" customWidth="1"/>
    <col min="4" max="4" width="17.7109375" customWidth="1"/>
    <col min="5" max="5" width="14.140625" customWidth="1"/>
    <col min="6" max="6" width="14.85546875" customWidth="1"/>
    <col min="7" max="7" width="14.140625" customWidth="1"/>
    <col min="8" max="8" width="14" customWidth="1"/>
    <col min="9" max="9" width="13" customWidth="1"/>
    <col min="10" max="10" width="12.5703125" customWidth="1"/>
    <col min="11" max="11" width="13" customWidth="1"/>
    <col min="12" max="12" width="13.5703125" customWidth="1"/>
  </cols>
  <sheetData>
    <row r="2" spans="1:9" x14ac:dyDescent="0.25">
      <c r="A2" s="74" t="s">
        <v>25</v>
      </c>
      <c r="B2" s="74"/>
      <c r="C2" s="74"/>
      <c r="D2" s="74"/>
      <c r="E2" s="74"/>
    </row>
    <row r="3" spans="1:9" x14ac:dyDescent="0.25">
      <c r="A3" s="85"/>
      <c r="B3" s="65" t="s">
        <v>0</v>
      </c>
      <c r="C3" s="65"/>
      <c r="D3" s="65" t="s">
        <v>1</v>
      </c>
      <c r="E3" s="65"/>
      <c r="F3" s="55" t="s">
        <v>50</v>
      </c>
    </row>
    <row r="4" spans="1:9" x14ac:dyDescent="0.25">
      <c r="A4" s="86"/>
      <c r="B4" s="56" t="s">
        <v>5</v>
      </c>
      <c r="C4" s="57" t="s">
        <v>6</v>
      </c>
      <c r="D4" s="57" t="s">
        <v>5</v>
      </c>
      <c r="E4" s="57" t="s">
        <v>6</v>
      </c>
      <c r="F4" s="57" t="s">
        <v>6</v>
      </c>
    </row>
    <row r="5" spans="1:9" ht="16.5" customHeight="1" x14ac:dyDescent="0.25">
      <c r="A5" s="54" t="s">
        <v>2</v>
      </c>
      <c r="B5" s="58">
        <v>566400</v>
      </c>
      <c r="C5" s="54">
        <v>68.2</v>
      </c>
      <c r="D5" s="58">
        <v>20590</v>
      </c>
      <c r="E5" s="54">
        <v>61.8</v>
      </c>
      <c r="F5" s="59">
        <v>3.6</v>
      </c>
    </row>
    <row r="6" spans="1:9" x14ac:dyDescent="0.25">
      <c r="A6" s="54" t="s">
        <v>52</v>
      </c>
      <c r="B6" s="58">
        <v>137150</v>
      </c>
      <c r="C6" s="54">
        <v>16.5</v>
      </c>
      <c r="D6" s="58">
        <v>11170</v>
      </c>
      <c r="E6" s="54">
        <v>33.5</v>
      </c>
      <c r="F6" s="59">
        <v>8.1</v>
      </c>
      <c r="H6" s="37"/>
    </row>
    <row r="7" spans="1:9" x14ac:dyDescent="0.25">
      <c r="A7" s="54" t="s">
        <v>3</v>
      </c>
      <c r="B7" s="58">
        <v>82450</v>
      </c>
      <c r="C7" s="54">
        <v>9.9</v>
      </c>
      <c r="D7" s="60" t="s">
        <v>51</v>
      </c>
      <c r="E7" s="54">
        <v>4.5999999999999996</v>
      </c>
      <c r="F7" s="54">
        <v>1.9</v>
      </c>
    </row>
    <row r="8" spans="1:9" x14ac:dyDescent="0.25">
      <c r="A8" s="54" t="s">
        <v>62</v>
      </c>
      <c r="B8" s="58">
        <v>44000</v>
      </c>
      <c r="C8" s="54">
        <v>5.3</v>
      </c>
      <c r="D8" s="60" t="s">
        <v>51</v>
      </c>
      <c r="E8" s="60" t="s">
        <v>24</v>
      </c>
      <c r="F8" s="60" t="s">
        <v>24</v>
      </c>
    </row>
    <row r="9" spans="1:9" x14ac:dyDescent="0.25">
      <c r="A9" s="61" t="s">
        <v>4</v>
      </c>
      <c r="B9" s="62">
        <v>830000</v>
      </c>
      <c r="C9" s="63">
        <v>100</v>
      </c>
      <c r="D9" s="62">
        <v>33300</v>
      </c>
      <c r="E9" s="63">
        <v>100</v>
      </c>
      <c r="F9" s="63">
        <v>4</v>
      </c>
    </row>
    <row r="12" spans="1:9" ht="14.45" customHeight="1" x14ac:dyDescent="0.25">
      <c r="A12" s="73" t="s">
        <v>26</v>
      </c>
      <c r="B12" s="73"/>
      <c r="C12" s="73"/>
      <c r="D12" s="73"/>
      <c r="E12" s="73"/>
      <c r="F12" s="8"/>
      <c r="G12" s="17"/>
      <c r="H12" s="4"/>
      <c r="I12" s="4"/>
    </row>
    <row r="13" spans="1:9" x14ac:dyDescent="0.25">
      <c r="A13" s="69"/>
      <c r="B13" s="69">
        <v>2006</v>
      </c>
      <c r="C13" s="69"/>
      <c r="D13" s="71">
        <v>2011</v>
      </c>
      <c r="E13" s="72"/>
      <c r="F13" s="70">
        <v>2016</v>
      </c>
      <c r="G13" s="70"/>
      <c r="H13" s="66">
        <v>2023</v>
      </c>
      <c r="I13" s="67"/>
    </row>
    <row r="14" spans="1:9" x14ac:dyDescent="0.25">
      <c r="A14" s="69"/>
      <c r="B14" s="9" t="s">
        <v>5</v>
      </c>
      <c r="C14" s="9" t="s">
        <v>6</v>
      </c>
      <c r="D14" s="9" t="s">
        <v>5</v>
      </c>
      <c r="E14" s="9" t="s">
        <v>6</v>
      </c>
      <c r="F14" s="9" t="s">
        <v>5</v>
      </c>
      <c r="G14" s="9" t="s">
        <v>6</v>
      </c>
      <c r="H14" s="9" t="s">
        <v>5</v>
      </c>
      <c r="I14" s="9" t="s">
        <v>6</v>
      </c>
    </row>
    <row r="15" spans="1:9" x14ac:dyDescent="0.25">
      <c r="A15" s="10" t="s">
        <v>2</v>
      </c>
      <c r="B15" s="11">
        <v>468860</v>
      </c>
      <c r="C15" s="5">
        <v>66.5</v>
      </c>
      <c r="D15" s="18">
        <v>469070</v>
      </c>
      <c r="E15" s="5">
        <v>61.7</v>
      </c>
      <c r="F15" s="19">
        <v>494660</v>
      </c>
      <c r="G15" s="6">
        <v>63.4</v>
      </c>
      <c r="H15" s="1">
        <v>545810</v>
      </c>
      <c r="I15" s="2">
        <v>65.8</v>
      </c>
    </row>
    <row r="16" spans="1:9" ht="15.6" customHeight="1" x14ac:dyDescent="0.25">
      <c r="A16" s="12" t="s">
        <v>52</v>
      </c>
      <c r="B16" s="11">
        <v>80870</v>
      </c>
      <c r="C16" s="5">
        <v>11.5</v>
      </c>
      <c r="D16" s="18">
        <v>125440</v>
      </c>
      <c r="E16" s="5">
        <v>16.5</v>
      </c>
      <c r="F16" s="19">
        <v>135980</v>
      </c>
      <c r="G16" s="6">
        <v>17.399999999999999</v>
      </c>
      <c r="H16" s="1">
        <v>125980</v>
      </c>
      <c r="I16" s="2">
        <v>15.2</v>
      </c>
    </row>
    <row r="17" spans="1:9" x14ac:dyDescent="0.25">
      <c r="A17" s="13" t="s">
        <v>3</v>
      </c>
      <c r="B17" s="11">
        <v>93440</v>
      </c>
      <c r="C17" s="5">
        <v>13.3</v>
      </c>
      <c r="D17" s="18">
        <v>85930</v>
      </c>
      <c r="E17" s="5">
        <v>11.3</v>
      </c>
      <c r="F17" s="19">
        <v>85340</v>
      </c>
      <c r="G17" s="6">
        <v>10.9</v>
      </c>
      <c r="H17" s="1">
        <v>80910</v>
      </c>
      <c r="I17" s="2">
        <v>9.6999999999999993</v>
      </c>
    </row>
    <row r="18" spans="1:9" x14ac:dyDescent="0.25">
      <c r="A18" s="13" t="s">
        <v>61</v>
      </c>
      <c r="B18" s="11">
        <v>21530</v>
      </c>
      <c r="C18" s="5">
        <v>3.1</v>
      </c>
      <c r="D18" s="18">
        <v>24830</v>
      </c>
      <c r="E18" s="5">
        <v>3.3</v>
      </c>
      <c r="F18" s="19">
        <v>35550</v>
      </c>
      <c r="G18" s="6">
        <v>4.5999999999999996</v>
      </c>
      <c r="H18" s="1">
        <v>44000</v>
      </c>
      <c r="I18" s="2">
        <v>5.3</v>
      </c>
    </row>
    <row r="19" spans="1:9" x14ac:dyDescent="0.25">
      <c r="A19" s="13" t="s">
        <v>1</v>
      </c>
      <c r="B19" s="11">
        <v>40300</v>
      </c>
      <c r="C19" s="5">
        <v>5.7</v>
      </c>
      <c r="D19" s="18">
        <v>54730</v>
      </c>
      <c r="E19" s="5">
        <v>7.2</v>
      </c>
      <c r="F19" s="19">
        <v>28470</v>
      </c>
      <c r="G19" s="6">
        <v>3.7</v>
      </c>
      <c r="H19" s="1">
        <v>33300</v>
      </c>
      <c r="I19" s="39">
        <v>4</v>
      </c>
    </row>
    <row r="20" spans="1:9" x14ac:dyDescent="0.25">
      <c r="A20" s="14" t="s">
        <v>4</v>
      </c>
      <c r="B20" s="15">
        <f>SUM(B15:B19)</f>
        <v>705000</v>
      </c>
      <c r="C20" s="3">
        <v>100</v>
      </c>
      <c r="D20" s="16">
        <f>SUM(D15:D19)</f>
        <v>760000</v>
      </c>
      <c r="E20" s="3">
        <f>SUM(E15:E19)</f>
        <v>100</v>
      </c>
      <c r="F20" s="20">
        <f>SUM(F15:F19)</f>
        <v>780000</v>
      </c>
      <c r="G20" s="7">
        <v>100</v>
      </c>
      <c r="H20" s="40">
        <f>SUM(H15:H19)</f>
        <v>830000</v>
      </c>
      <c r="I20" s="41">
        <v>100</v>
      </c>
    </row>
    <row r="23" spans="1:9" x14ac:dyDescent="0.25">
      <c r="A23" s="68" t="s">
        <v>57</v>
      </c>
      <c r="B23" s="68"/>
      <c r="C23" s="68"/>
      <c r="D23" s="68"/>
      <c r="E23" s="4"/>
      <c r="F23" s="4"/>
      <c r="G23" s="4"/>
    </row>
    <row r="24" spans="1:9" x14ac:dyDescent="0.25">
      <c r="A24" s="69"/>
      <c r="B24" s="69">
        <v>2016</v>
      </c>
      <c r="C24" s="69"/>
      <c r="D24" s="69">
        <v>2023</v>
      </c>
      <c r="E24" s="69"/>
    </row>
    <row r="25" spans="1:9" x14ac:dyDescent="0.25">
      <c r="A25" s="69"/>
      <c r="B25" s="9" t="s">
        <v>7</v>
      </c>
      <c r="C25" s="9" t="s">
        <v>6</v>
      </c>
      <c r="D25" s="9" t="s">
        <v>7</v>
      </c>
      <c r="E25" s="9" t="s">
        <v>6</v>
      </c>
    </row>
    <row r="26" spans="1:9" x14ac:dyDescent="0.25">
      <c r="A26" s="13" t="s">
        <v>8</v>
      </c>
      <c r="B26" s="19">
        <v>81630</v>
      </c>
      <c r="C26" s="6">
        <v>10.5</v>
      </c>
      <c r="D26" s="19">
        <v>66800</v>
      </c>
      <c r="E26" s="6">
        <v>8</v>
      </c>
    </row>
    <row r="27" spans="1:9" x14ac:dyDescent="0.25">
      <c r="A27" s="13" t="s">
        <v>9</v>
      </c>
      <c r="B27" s="19">
        <v>67600</v>
      </c>
      <c r="C27" s="6">
        <v>8.6999999999999993</v>
      </c>
      <c r="D27" s="19">
        <v>70200</v>
      </c>
      <c r="E27" s="6">
        <v>8.5</v>
      </c>
    </row>
    <row r="28" spans="1:9" x14ac:dyDescent="0.25">
      <c r="A28" s="13" t="s">
        <v>12</v>
      </c>
      <c r="B28" s="21">
        <v>126150</v>
      </c>
      <c r="C28" s="6">
        <v>16.2</v>
      </c>
      <c r="D28" s="19">
        <v>123310</v>
      </c>
      <c r="E28" s="6">
        <v>14.9</v>
      </c>
    </row>
    <row r="29" spans="1:9" x14ac:dyDescent="0.25">
      <c r="A29" s="13" t="s">
        <v>53</v>
      </c>
      <c r="B29" s="21">
        <v>189400</v>
      </c>
      <c r="C29" s="6">
        <v>24.3</v>
      </c>
      <c r="D29" s="19">
        <v>211000</v>
      </c>
      <c r="E29" s="6">
        <v>25.4</v>
      </c>
    </row>
    <row r="30" spans="1:9" x14ac:dyDescent="0.25">
      <c r="A30" s="13" t="s">
        <v>10</v>
      </c>
      <c r="B30" s="19">
        <v>99500</v>
      </c>
      <c r="C30" s="6">
        <v>12.8</v>
      </c>
      <c r="D30" s="19">
        <v>103390</v>
      </c>
      <c r="E30" s="6">
        <v>12.5</v>
      </c>
    </row>
    <row r="31" spans="1:9" x14ac:dyDescent="0.25">
      <c r="A31" s="13" t="s">
        <v>11</v>
      </c>
      <c r="B31" s="19">
        <v>215720</v>
      </c>
      <c r="C31" s="6">
        <v>27.7</v>
      </c>
      <c r="D31" s="19">
        <v>255300</v>
      </c>
      <c r="E31" s="6">
        <v>30.8</v>
      </c>
    </row>
    <row r="32" spans="1:9" x14ac:dyDescent="0.25">
      <c r="A32" s="14" t="s">
        <v>4</v>
      </c>
      <c r="B32" s="20">
        <f>SUM(B26:B31)</f>
        <v>780000</v>
      </c>
      <c r="C32" s="7">
        <v>100</v>
      </c>
      <c r="D32" s="20">
        <f>SUM(D26:D31)</f>
        <v>830000</v>
      </c>
      <c r="E32" s="7">
        <v>100</v>
      </c>
    </row>
    <row r="35" spans="1:8" x14ac:dyDescent="0.25">
      <c r="A35" s="42" t="s">
        <v>55</v>
      </c>
      <c r="B35" s="42"/>
      <c r="C35" s="42"/>
      <c r="D35" s="42"/>
      <c r="E35" s="42"/>
      <c r="F35" s="42"/>
      <c r="G35" s="42"/>
    </row>
    <row r="36" spans="1:8" ht="14.45" customHeight="1" x14ac:dyDescent="0.25">
      <c r="A36" s="44"/>
      <c r="B36" s="66" t="s">
        <v>2</v>
      </c>
      <c r="C36" s="67"/>
      <c r="D36" s="83" t="s">
        <v>52</v>
      </c>
      <c r="E36" s="84"/>
      <c r="F36" s="66" t="s">
        <v>56</v>
      </c>
      <c r="G36" s="67"/>
      <c r="H36" s="50" t="s">
        <v>4</v>
      </c>
    </row>
    <row r="37" spans="1:8" x14ac:dyDescent="0.25">
      <c r="A37" s="45"/>
      <c r="B37" s="9" t="s">
        <v>5</v>
      </c>
      <c r="C37" s="47" t="s">
        <v>6</v>
      </c>
      <c r="D37" s="9" t="s">
        <v>5</v>
      </c>
      <c r="E37" s="47" t="s">
        <v>6</v>
      </c>
      <c r="F37" s="9" t="s">
        <v>5</v>
      </c>
      <c r="G37" s="47" t="s">
        <v>6</v>
      </c>
      <c r="H37" s="43" t="s">
        <v>5</v>
      </c>
    </row>
    <row r="38" spans="1:8" ht="14.45" customHeight="1" x14ac:dyDescent="0.25">
      <c r="A38" s="5" t="s">
        <v>8</v>
      </c>
      <c r="B38" s="11">
        <v>45420</v>
      </c>
      <c r="C38" s="46">
        <v>8</v>
      </c>
      <c r="D38" s="11">
        <v>19650</v>
      </c>
      <c r="E38" s="46">
        <v>14.3</v>
      </c>
      <c r="F38" s="1" t="s">
        <v>51</v>
      </c>
      <c r="G38" s="46">
        <v>1.4</v>
      </c>
      <c r="H38" s="48">
        <v>66800</v>
      </c>
    </row>
    <row r="39" spans="1:8" x14ac:dyDescent="0.25">
      <c r="A39" s="5" t="s">
        <v>9</v>
      </c>
      <c r="B39" s="11">
        <v>41240</v>
      </c>
      <c r="C39" s="46">
        <v>7.3</v>
      </c>
      <c r="D39" s="11">
        <v>23720</v>
      </c>
      <c r="E39" s="46">
        <v>17.3</v>
      </c>
      <c r="F39" s="1" t="s">
        <v>51</v>
      </c>
      <c r="G39" s="46">
        <v>4.0999999999999996</v>
      </c>
      <c r="H39" s="48">
        <v>70190</v>
      </c>
    </row>
    <row r="40" spans="1:8" x14ac:dyDescent="0.25">
      <c r="A40" s="5" t="s">
        <v>12</v>
      </c>
      <c r="B40" s="11">
        <v>93230</v>
      </c>
      <c r="C40" s="46">
        <v>16.5</v>
      </c>
      <c r="D40" s="11">
        <v>17270</v>
      </c>
      <c r="E40" s="46">
        <v>12.6</v>
      </c>
      <c r="F40" s="11">
        <v>12820</v>
      </c>
      <c r="G40" s="46">
        <v>10.1</v>
      </c>
      <c r="H40" s="48">
        <v>123320</v>
      </c>
    </row>
    <row r="41" spans="1:8" x14ac:dyDescent="0.25">
      <c r="A41" s="5" t="s">
        <v>53</v>
      </c>
      <c r="B41" s="11">
        <v>131290</v>
      </c>
      <c r="C41" s="46">
        <v>23.2</v>
      </c>
      <c r="D41" s="11">
        <v>29110</v>
      </c>
      <c r="E41" s="46">
        <v>21.2</v>
      </c>
      <c r="F41" s="11">
        <v>50600</v>
      </c>
      <c r="G41" s="46">
        <v>40</v>
      </c>
      <c r="H41" s="48">
        <v>211000</v>
      </c>
    </row>
    <row r="42" spans="1:8" x14ac:dyDescent="0.25">
      <c r="A42" s="5" t="s">
        <v>10</v>
      </c>
      <c r="B42" s="48">
        <v>73910</v>
      </c>
      <c r="C42" s="49">
        <v>13</v>
      </c>
      <c r="D42" s="64" t="s">
        <v>51</v>
      </c>
      <c r="E42" s="49">
        <v>5.7</v>
      </c>
      <c r="F42" s="48">
        <v>21710</v>
      </c>
      <c r="G42" s="49">
        <v>17.2</v>
      </c>
      <c r="H42" s="48">
        <v>103390</v>
      </c>
    </row>
    <row r="43" spans="1:8" x14ac:dyDescent="0.25">
      <c r="A43" s="5" t="s">
        <v>11</v>
      </c>
      <c r="B43" s="48">
        <v>181300</v>
      </c>
      <c r="C43" s="49">
        <v>32</v>
      </c>
      <c r="D43" s="48">
        <v>39630</v>
      </c>
      <c r="E43" s="49">
        <v>28.9</v>
      </c>
      <c r="F43" s="48">
        <v>34370</v>
      </c>
      <c r="G43" s="49">
        <v>27.2</v>
      </c>
      <c r="H43" s="48">
        <v>255300</v>
      </c>
    </row>
    <row r="44" spans="1:8" x14ac:dyDescent="0.25">
      <c r="A44" s="51" t="s">
        <v>4</v>
      </c>
      <c r="B44" s="52">
        <f t="shared" ref="B44:G44" si="0">SUM(B38:B43)</f>
        <v>566390</v>
      </c>
      <c r="C44" s="53">
        <f t="shared" si="0"/>
        <v>100</v>
      </c>
      <c r="D44" s="52">
        <v>137150</v>
      </c>
      <c r="E44" s="53">
        <f t="shared" si="0"/>
        <v>100</v>
      </c>
      <c r="F44" s="52">
        <v>126460</v>
      </c>
      <c r="G44" s="53">
        <f t="shared" si="0"/>
        <v>100</v>
      </c>
      <c r="H44" s="52">
        <v>830000</v>
      </c>
    </row>
    <row r="47" spans="1:8" x14ac:dyDescent="0.25">
      <c r="A47" s="68" t="s">
        <v>27</v>
      </c>
      <c r="B47" s="68"/>
      <c r="C47" s="68"/>
      <c r="D47" s="68"/>
      <c r="E47" s="4"/>
    </row>
    <row r="48" spans="1:8" x14ac:dyDescent="0.25">
      <c r="A48" s="69"/>
      <c r="B48" s="69">
        <v>2023</v>
      </c>
      <c r="C48" s="69"/>
    </row>
    <row r="49" spans="1:7" x14ac:dyDescent="0.25">
      <c r="A49" s="69"/>
      <c r="B49" s="9" t="s">
        <v>7</v>
      </c>
      <c r="C49" s="9" t="s">
        <v>6</v>
      </c>
    </row>
    <row r="50" spans="1:7" x14ac:dyDescent="0.25">
      <c r="A50" s="13" t="s">
        <v>8</v>
      </c>
      <c r="B50" s="19">
        <v>66800</v>
      </c>
      <c r="C50" s="6">
        <v>8</v>
      </c>
    </row>
    <row r="51" spans="1:7" x14ac:dyDescent="0.25">
      <c r="A51" s="13" t="s">
        <v>9</v>
      </c>
      <c r="B51" s="19">
        <v>70200</v>
      </c>
      <c r="C51" s="6">
        <v>8.5</v>
      </c>
    </row>
    <row r="52" spans="1:7" x14ac:dyDescent="0.25">
      <c r="A52" s="13" t="s">
        <v>12</v>
      </c>
      <c r="B52" s="19">
        <v>123310</v>
      </c>
      <c r="C52" s="6">
        <v>14.9</v>
      </c>
    </row>
    <row r="53" spans="1:7" x14ac:dyDescent="0.25">
      <c r="A53" s="13" t="s">
        <v>53</v>
      </c>
      <c r="B53" s="19">
        <v>211000</v>
      </c>
      <c r="C53" s="6">
        <v>25.4</v>
      </c>
    </row>
    <row r="54" spans="1:7" x14ac:dyDescent="0.25">
      <c r="A54" s="13" t="s">
        <v>10</v>
      </c>
      <c r="B54" s="19">
        <v>103390</v>
      </c>
      <c r="C54" s="6">
        <v>12.5</v>
      </c>
    </row>
    <row r="55" spans="1:7" x14ac:dyDescent="0.25">
      <c r="A55" s="13" t="s">
        <v>54</v>
      </c>
      <c r="B55" s="19">
        <v>116860</v>
      </c>
      <c r="C55" s="6">
        <v>14.1</v>
      </c>
    </row>
    <row r="56" spans="1:7" x14ac:dyDescent="0.25">
      <c r="A56" s="13" t="s">
        <v>13</v>
      </c>
      <c r="B56" s="19">
        <v>138440</v>
      </c>
      <c r="C56" s="6">
        <v>16.7</v>
      </c>
    </row>
    <row r="57" spans="1:7" x14ac:dyDescent="0.25">
      <c r="A57" s="14" t="s">
        <v>4</v>
      </c>
      <c r="B57" s="20">
        <f>SUM(B50:B56)</f>
        <v>830000</v>
      </c>
      <c r="C57" s="7">
        <v>100</v>
      </c>
    </row>
    <row r="60" spans="1:7" ht="14.45" customHeight="1" x14ac:dyDescent="0.25">
      <c r="A60" s="82" t="s">
        <v>28</v>
      </c>
      <c r="B60" s="82"/>
      <c r="C60" s="82"/>
      <c r="D60" s="82"/>
      <c r="E60" s="82"/>
      <c r="F60" s="22"/>
      <c r="G60" s="4"/>
    </row>
    <row r="61" spans="1:7" x14ac:dyDescent="0.25">
      <c r="A61" s="77"/>
      <c r="B61" s="79">
        <v>2016</v>
      </c>
      <c r="C61" s="80"/>
      <c r="D61" s="81">
        <v>2023</v>
      </c>
      <c r="E61" s="81"/>
    </row>
    <row r="62" spans="1:7" x14ac:dyDescent="0.25">
      <c r="A62" s="78"/>
      <c r="B62" s="23" t="s">
        <v>7</v>
      </c>
      <c r="C62" s="23" t="s">
        <v>6</v>
      </c>
      <c r="D62" s="23" t="s">
        <v>5</v>
      </c>
      <c r="E62" s="23" t="s">
        <v>6</v>
      </c>
    </row>
    <row r="63" spans="1:7" x14ac:dyDescent="0.25">
      <c r="A63" s="24" t="s">
        <v>20</v>
      </c>
      <c r="B63" s="25">
        <f>SUM(B64:B66)</f>
        <v>502890</v>
      </c>
      <c r="C63" s="26">
        <v>64.5</v>
      </c>
      <c r="D63" s="35">
        <f>SUM(D64+D65+D66)</f>
        <v>539490</v>
      </c>
      <c r="E63" s="36">
        <v>65</v>
      </c>
    </row>
    <row r="64" spans="1:7" x14ac:dyDescent="0.25">
      <c r="A64" s="27" t="s">
        <v>58</v>
      </c>
      <c r="B64" s="30">
        <v>143830</v>
      </c>
      <c r="C64" s="29">
        <v>18.399999999999999</v>
      </c>
      <c r="D64" s="28">
        <v>141890</v>
      </c>
      <c r="E64" s="29">
        <v>17.100000000000001</v>
      </c>
    </row>
    <row r="65" spans="1:5" x14ac:dyDescent="0.25">
      <c r="A65" s="27" t="s">
        <v>59</v>
      </c>
      <c r="B65" s="30">
        <v>238120</v>
      </c>
      <c r="C65" s="29">
        <v>30.5</v>
      </c>
      <c r="D65" s="28">
        <v>260340</v>
      </c>
      <c r="E65" s="29">
        <v>31.4</v>
      </c>
    </row>
    <row r="66" spans="1:5" x14ac:dyDescent="0.25">
      <c r="A66" s="27" t="s">
        <v>21</v>
      </c>
      <c r="B66" s="30">
        <v>120940</v>
      </c>
      <c r="C66" s="29">
        <v>15.5</v>
      </c>
      <c r="D66" s="31">
        <v>137260</v>
      </c>
      <c r="E66" s="29">
        <v>16.5</v>
      </c>
    </row>
    <row r="67" spans="1:5" x14ac:dyDescent="0.25">
      <c r="A67" s="24" t="s">
        <v>22</v>
      </c>
      <c r="B67" s="25">
        <f>SUM(B68:B69)</f>
        <v>277110</v>
      </c>
      <c r="C67" s="26">
        <v>35.5</v>
      </c>
      <c r="D67" s="32">
        <f>SUM(D68+D69)</f>
        <v>290510</v>
      </c>
      <c r="E67" s="26">
        <v>35</v>
      </c>
    </row>
    <row r="68" spans="1:5" ht="25.5" x14ac:dyDescent="0.25">
      <c r="A68" s="27" t="s">
        <v>23</v>
      </c>
      <c r="B68" s="34">
        <v>95160</v>
      </c>
      <c r="C68" s="29">
        <v>12.2</v>
      </c>
      <c r="D68" s="31">
        <v>90940</v>
      </c>
      <c r="E68" s="29">
        <v>11</v>
      </c>
    </row>
    <row r="69" spans="1:5" ht="38.25" x14ac:dyDescent="0.25">
      <c r="A69" s="27" t="s">
        <v>60</v>
      </c>
      <c r="B69" s="34">
        <v>181950</v>
      </c>
      <c r="C69" s="29">
        <v>23.3</v>
      </c>
      <c r="D69" s="31">
        <v>199570</v>
      </c>
      <c r="E69" s="29">
        <v>24</v>
      </c>
    </row>
    <row r="70" spans="1:5" x14ac:dyDescent="0.25">
      <c r="A70" s="24" t="s">
        <v>4</v>
      </c>
      <c r="B70" s="25">
        <f>SUM(B67+B63)</f>
        <v>780000</v>
      </c>
      <c r="C70" s="26">
        <v>100</v>
      </c>
      <c r="D70" s="32">
        <f>SUM(D67+D63)</f>
        <v>830000</v>
      </c>
      <c r="E70" s="33">
        <v>100</v>
      </c>
    </row>
    <row r="73" spans="1:5" x14ac:dyDescent="0.25">
      <c r="A73" s="42" t="s">
        <v>14</v>
      </c>
      <c r="B73" s="42"/>
      <c r="C73" s="42"/>
    </row>
    <row r="74" spans="1:5" x14ac:dyDescent="0.25">
      <c r="A74" s="75"/>
      <c r="B74" s="71">
        <v>2016</v>
      </c>
      <c r="C74" s="72"/>
      <c r="D74" s="71">
        <v>2023</v>
      </c>
      <c r="E74" s="72"/>
    </row>
    <row r="75" spans="1:5" x14ac:dyDescent="0.25">
      <c r="A75" s="76"/>
      <c r="B75" s="9" t="s">
        <v>7</v>
      </c>
      <c r="C75" s="9" t="s">
        <v>6</v>
      </c>
      <c r="D75" s="9" t="s">
        <v>7</v>
      </c>
      <c r="E75" s="9" t="s">
        <v>6</v>
      </c>
    </row>
    <row r="76" spans="1:5" x14ac:dyDescent="0.25">
      <c r="A76" s="13" t="s">
        <v>15</v>
      </c>
      <c r="B76" s="19">
        <v>163770</v>
      </c>
      <c r="C76" s="6">
        <v>21</v>
      </c>
      <c r="D76" s="19">
        <v>183940</v>
      </c>
      <c r="E76" s="6">
        <v>22.2</v>
      </c>
    </row>
    <row r="77" spans="1:5" x14ac:dyDescent="0.25">
      <c r="A77" s="13" t="s">
        <v>16</v>
      </c>
      <c r="B77" s="19">
        <v>220690</v>
      </c>
      <c r="C77" s="6">
        <v>28.3</v>
      </c>
      <c r="D77" s="19">
        <v>233160</v>
      </c>
      <c r="E77" s="6">
        <v>28.1</v>
      </c>
    </row>
    <row r="78" spans="1:5" x14ac:dyDescent="0.25">
      <c r="A78" s="13" t="s">
        <v>17</v>
      </c>
      <c r="B78" s="21">
        <v>179630</v>
      </c>
      <c r="C78" s="6">
        <v>23</v>
      </c>
      <c r="D78" s="19">
        <v>183240</v>
      </c>
      <c r="E78" s="6">
        <v>22.1</v>
      </c>
    </row>
    <row r="79" spans="1:5" x14ac:dyDescent="0.25">
      <c r="A79" s="13" t="s">
        <v>18</v>
      </c>
      <c r="B79" s="21">
        <v>164010</v>
      </c>
      <c r="C79" s="6">
        <v>21</v>
      </c>
      <c r="D79" s="19">
        <v>170820</v>
      </c>
      <c r="E79" s="6">
        <v>20.6</v>
      </c>
    </row>
    <row r="80" spans="1:5" x14ac:dyDescent="0.25">
      <c r="A80" s="13" t="s">
        <v>19</v>
      </c>
      <c r="B80" s="19">
        <v>51900</v>
      </c>
      <c r="C80" s="6">
        <v>6.7</v>
      </c>
      <c r="D80" s="19">
        <v>58840</v>
      </c>
      <c r="E80" s="6">
        <v>7.1</v>
      </c>
    </row>
    <row r="81" spans="1:5" x14ac:dyDescent="0.25">
      <c r="A81" s="14" t="s">
        <v>4</v>
      </c>
      <c r="B81" s="20">
        <f>SUM(B76:B80)</f>
        <v>780000</v>
      </c>
      <c r="C81" s="7">
        <v>100</v>
      </c>
      <c r="D81" s="20">
        <f>SUM(D76:D80)</f>
        <v>830000</v>
      </c>
      <c r="E81" s="7">
        <v>100</v>
      </c>
    </row>
  </sheetData>
  <mergeCells count="27">
    <mergeCell ref="F36:G36"/>
    <mergeCell ref="A47:D47"/>
    <mergeCell ref="A12:E12"/>
    <mergeCell ref="A2:E2"/>
    <mergeCell ref="D74:E74"/>
    <mergeCell ref="A48:A49"/>
    <mergeCell ref="B48:C48"/>
    <mergeCell ref="A74:A75"/>
    <mergeCell ref="B74:C74"/>
    <mergeCell ref="A61:A62"/>
    <mergeCell ref="B61:C61"/>
    <mergeCell ref="D61:E61"/>
    <mergeCell ref="A60:E60"/>
    <mergeCell ref="B36:C36"/>
    <mergeCell ref="D36:E36"/>
    <mergeCell ref="A3:A4"/>
    <mergeCell ref="B3:C3"/>
    <mergeCell ref="D3:E3"/>
    <mergeCell ref="H13:I13"/>
    <mergeCell ref="A23:D23"/>
    <mergeCell ref="A24:A25"/>
    <mergeCell ref="B24:C24"/>
    <mergeCell ref="D24:E24"/>
    <mergeCell ref="F13:G13"/>
    <mergeCell ref="D13:E13"/>
    <mergeCell ref="A13:A14"/>
    <mergeCell ref="B13:C13"/>
  </mergeCells>
  <pageMargins left="0.7" right="0.7" top="0.75" bottom="0.75" header="0.3" footer="0.3"/>
  <pageSetup paperSize="9" orientation="portrait" r:id="rId1"/>
  <ignoredErrors>
    <ignoredError sqref="B63 B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Data tables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 House Condition Survey preliminary report data tables</dc:title>
  <dc:creator>McLarnon, Donna</dc:creator>
  <cp:keywords>Research house condition</cp:keywords>
  <cp:lastModifiedBy>McGrath, Bill</cp:lastModifiedBy>
  <cp:lastPrinted>2025-10-23T10:13:50Z</cp:lastPrinted>
  <dcterms:created xsi:type="dcterms:W3CDTF">2025-10-15T10:13:41Z</dcterms:created>
  <dcterms:modified xsi:type="dcterms:W3CDTF">2026-01-09T17:53:33Z</dcterms:modified>
  <cp:category>NI House Condition Survey preliminary report data tables</cp:category>
</cp:coreProperties>
</file>